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hot\Desktop\в рпн 03.10.22\лето-осень\"/>
    </mc:Choice>
  </mc:AlternateContent>
  <xr:revisionPtr revIDLastSave="0" documentId="13_ncr:1_{16515C86-A1FF-4F89-B2E5-0C66E21559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2" i="1" l="1"/>
  <c r="E292" i="1"/>
  <c r="D292" i="1"/>
  <c r="C331" i="1" l="1"/>
  <c r="D331" i="1"/>
  <c r="D334" i="1" s="1"/>
  <c r="E331" i="1"/>
  <c r="E334" i="1" s="1"/>
  <c r="F334" i="1"/>
  <c r="R285" i="1"/>
  <c r="R292" i="1" s="1"/>
  <c r="Q285" i="1"/>
  <c r="Q292" i="1" s="1"/>
  <c r="M292" i="1"/>
  <c r="L285" i="1"/>
  <c r="I292" i="1"/>
  <c r="N223" i="1"/>
  <c r="J292" i="1"/>
  <c r="R186" i="1"/>
  <c r="Q186" i="1"/>
  <c r="P186" i="1"/>
  <c r="O186" i="1"/>
  <c r="N186" i="1"/>
  <c r="M186" i="1"/>
  <c r="L186" i="1"/>
  <c r="K186" i="1"/>
  <c r="J186" i="1"/>
  <c r="I186" i="1"/>
  <c r="H186" i="1"/>
  <c r="E186" i="1"/>
  <c r="C186" i="1"/>
  <c r="C188" i="1" s="1"/>
  <c r="B186" i="1"/>
  <c r="A186" i="1"/>
  <c r="R357" i="1"/>
  <c r="R368" i="1" s="1"/>
  <c r="Q258" i="1"/>
  <c r="I258" i="1"/>
  <c r="A283" i="1"/>
  <c r="R331" i="1"/>
  <c r="R334" i="1" s="1"/>
  <c r="Q331" i="1"/>
  <c r="Q334" i="1" s="1"/>
  <c r="P331" i="1"/>
  <c r="P334" i="1" s="1"/>
  <c r="O331" i="1"/>
  <c r="O334" i="1" s="1"/>
  <c r="N331" i="1"/>
  <c r="N334" i="1" s="1"/>
  <c r="L331" i="1"/>
  <c r="L334" i="1" s="1"/>
  <c r="K331" i="1"/>
  <c r="K334" i="1" s="1"/>
  <c r="J331" i="1"/>
  <c r="J334" i="1" s="1"/>
  <c r="I331" i="1"/>
  <c r="I334" i="1" s="1"/>
  <c r="H331" i="1"/>
  <c r="H334" i="1" s="1"/>
  <c r="G334" i="1"/>
  <c r="N152" i="1"/>
  <c r="M152" i="1"/>
  <c r="R115" i="1"/>
  <c r="R119" i="1" s="1"/>
  <c r="Q115" i="1"/>
  <c r="Q119" i="1" s="1"/>
  <c r="P115" i="1"/>
  <c r="P119" i="1" s="1"/>
  <c r="O115" i="1"/>
  <c r="N115" i="1"/>
  <c r="N119" i="1" s="1"/>
  <c r="M115" i="1"/>
  <c r="M119" i="1" s="1"/>
  <c r="L115" i="1"/>
  <c r="L119" i="1" s="1"/>
  <c r="K115" i="1"/>
  <c r="K119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D115" i="1"/>
  <c r="D119" i="1" s="1"/>
  <c r="O119" i="1"/>
  <c r="R71" i="1"/>
  <c r="Q71" i="1"/>
  <c r="P71" i="1"/>
  <c r="P80" i="1" s="1"/>
  <c r="O71" i="1"/>
  <c r="O80" i="1" s="1"/>
  <c r="N71" i="1"/>
  <c r="N80" i="1" s="1"/>
  <c r="M71" i="1"/>
  <c r="M80" i="1" s="1"/>
  <c r="L71" i="1"/>
  <c r="L80" i="1" s="1"/>
  <c r="K71" i="1"/>
  <c r="K80" i="1" s="1"/>
  <c r="J71" i="1"/>
  <c r="J80" i="1" s="1"/>
  <c r="I71" i="1"/>
  <c r="I80" i="1" s="1"/>
  <c r="H71" i="1"/>
  <c r="H80" i="1" s="1"/>
  <c r="G71" i="1"/>
  <c r="G80" i="1" s="1"/>
  <c r="F71" i="1"/>
  <c r="F80" i="1" s="1"/>
  <c r="E71" i="1"/>
  <c r="E80" i="1" s="1"/>
  <c r="D71" i="1"/>
  <c r="D80" i="1" s="1"/>
  <c r="C71" i="1"/>
  <c r="R80" i="1"/>
  <c r="Q80" i="1"/>
  <c r="R30" i="1"/>
  <c r="Q30" i="1"/>
  <c r="P30" i="1"/>
  <c r="O30" i="1"/>
  <c r="N30" i="1"/>
  <c r="M30" i="1"/>
  <c r="L30" i="1"/>
  <c r="K30" i="1"/>
  <c r="J30" i="1"/>
  <c r="I30" i="1"/>
  <c r="H30" i="1"/>
  <c r="G30" i="1"/>
  <c r="E30" i="1"/>
  <c r="D30" i="1"/>
  <c r="C30" i="1"/>
  <c r="M223" i="1" l="1"/>
  <c r="M226" i="1" s="1"/>
  <c r="J223" i="1"/>
  <c r="J226" i="1" s="1"/>
  <c r="N292" i="1"/>
  <c r="N295" i="1" s="1"/>
  <c r="F223" i="1"/>
  <c r="F226" i="1" s="1"/>
  <c r="R223" i="1"/>
  <c r="R226" i="1" s="1"/>
  <c r="E223" i="1"/>
  <c r="E226" i="1" s="1"/>
  <c r="M188" i="1"/>
  <c r="Q357" i="1"/>
  <c r="Q368" i="1" s="1"/>
  <c r="F192" i="1"/>
  <c r="J188" i="1"/>
  <c r="J192" i="1" s="1"/>
  <c r="N188" i="1"/>
  <c r="N192" i="1" s="1"/>
  <c r="R188" i="1"/>
  <c r="N226" i="1"/>
  <c r="Q261" i="1"/>
  <c r="I261" i="1"/>
  <c r="O283" i="1"/>
  <c r="O357" i="1"/>
  <c r="O368" i="1" s="1"/>
  <c r="O258" i="1"/>
  <c r="O261" i="1" s="1"/>
  <c r="E156" i="1"/>
  <c r="M156" i="1"/>
  <c r="F156" i="1"/>
  <c r="N156" i="1"/>
  <c r="F357" i="1"/>
  <c r="F368" i="1" s="1"/>
  <c r="F258" i="1"/>
  <c r="L152" i="1"/>
  <c r="L156" i="1" s="1"/>
  <c r="G357" i="1"/>
  <c r="G368" i="1" s="1"/>
  <c r="I152" i="1"/>
  <c r="I156" i="1" s="1"/>
  <c r="Q152" i="1"/>
  <c r="Q156" i="1" s="1"/>
  <c r="M258" i="1"/>
  <c r="M357" i="1"/>
  <c r="M368" i="1" s="1"/>
  <c r="M283" i="1"/>
  <c r="N283" i="1"/>
  <c r="N357" i="1"/>
  <c r="N368" i="1" s="1"/>
  <c r="F295" i="1"/>
  <c r="Q283" i="1"/>
  <c r="Q380" i="1" s="1"/>
  <c r="J152" i="1"/>
  <c r="J156" i="1" s="1"/>
  <c r="R152" i="1"/>
  <c r="R156" i="1" s="1"/>
  <c r="J283" i="1"/>
  <c r="J258" i="1"/>
  <c r="R283" i="1"/>
  <c r="R380" i="1" s="1"/>
  <c r="R258" i="1"/>
  <c r="D188" i="1"/>
  <c r="I188" i="1"/>
  <c r="I192" i="1" s="1"/>
  <c r="Q188" i="1"/>
  <c r="D295" i="1"/>
  <c r="D223" i="1"/>
  <c r="D226" i="1" s="1"/>
  <c r="H223" i="1"/>
  <c r="H226" i="1" s="1"/>
  <c r="L292" i="1"/>
  <c r="L295" i="1" s="1"/>
  <c r="L223" i="1"/>
  <c r="L226" i="1" s="1"/>
  <c r="P223" i="1"/>
  <c r="P226" i="1" s="1"/>
  <c r="I357" i="1"/>
  <c r="I368" i="1" s="1"/>
  <c r="D156" i="1"/>
  <c r="H152" i="1"/>
  <c r="H156" i="1" s="1"/>
  <c r="P152" i="1"/>
  <c r="P156" i="1" s="1"/>
  <c r="R192" i="1"/>
  <c r="D357" i="1"/>
  <c r="D368" i="1" s="1"/>
  <c r="D258" i="1"/>
  <c r="H357" i="1"/>
  <c r="H368" i="1" s="1"/>
  <c r="H258" i="1"/>
  <c r="H283" i="1"/>
  <c r="L188" i="1"/>
  <c r="P188" i="1"/>
  <c r="G258" i="1"/>
  <c r="G261" i="1" s="1"/>
  <c r="E258" i="1"/>
  <c r="E261" i="1" s="1"/>
  <c r="E357" i="1"/>
  <c r="E368" i="1" s="1"/>
  <c r="H188" i="1"/>
  <c r="N258" i="1"/>
  <c r="J295" i="1"/>
  <c r="R295" i="1"/>
  <c r="M331" i="1"/>
  <c r="M334" i="1" s="1"/>
  <c r="C152" i="1"/>
  <c r="G152" i="1"/>
  <c r="G156" i="1" s="1"/>
  <c r="K152" i="1"/>
  <c r="K156" i="1" s="1"/>
  <c r="O152" i="1"/>
  <c r="O156" i="1" s="1"/>
  <c r="C283" i="1"/>
  <c r="C357" i="1"/>
  <c r="C368" i="1" s="1"/>
  <c r="C258" i="1"/>
  <c r="G188" i="1"/>
  <c r="K188" i="1"/>
  <c r="O188" i="1"/>
  <c r="E188" i="1"/>
  <c r="I223" i="1"/>
  <c r="I226" i="1" s="1"/>
  <c r="Q223" i="1"/>
  <c r="Q226" i="1" s="1"/>
  <c r="I283" i="1"/>
  <c r="J357" i="1"/>
  <c r="J368" i="1" s="1"/>
  <c r="G223" i="1"/>
  <c r="G226" i="1" s="1"/>
  <c r="K223" i="1"/>
  <c r="K226" i="1" s="1"/>
  <c r="O223" i="1"/>
  <c r="O226" i="1" s="1"/>
  <c r="G292" i="1"/>
  <c r="G295" i="1" s="1"/>
  <c r="K292" i="1"/>
  <c r="K295" i="1" s="1"/>
  <c r="O292" i="1"/>
  <c r="O295" i="1" s="1"/>
  <c r="E295" i="1"/>
  <c r="I295" i="1"/>
  <c r="M295" i="1"/>
  <c r="Q295" i="1"/>
  <c r="H292" i="1"/>
  <c r="H295" i="1" s="1"/>
  <c r="P292" i="1"/>
  <c r="P295" i="1" s="1"/>
  <c r="G380" i="1" l="1"/>
  <c r="F380" i="1"/>
  <c r="E380" i="1"/>
  <c r="P192" i="1"/>
  <c r="N380" i="1"/>
  <c r="D380" i="1"/>
  <c r="M192" i="1"/>
  <c r="E192" i="1"/>
  <c r="O192" i="1"/>
  <c r="N261" i="1"/>
  <c r="D261" i="1"/>
  <c r="I380" i="1"/>
  <c r="P357" i="1"/>
  <c r="P368" i="1" s="1"/>
  <c r="P258" i="1"/>
  <c r="P261" i="1" s="1"/>
  <c r="P283" i="1"/>
  <c r="L192" i="1"/>
  <c r="M261" i="1"/>
  <c r="Q192" i="1"/>
  <c r="L357" i="1"/>
  <c r="L368" i="1" s="1"/>
  <c r="L258" i="1"/>
  <c r="L261" i="1" s="1"/>
  <c r="L283" i="1"/>
  <c r="H192" i="1"/>
  <c r="M380" i="1"/>
  <c r="G192" i="1"/>
  <c r="J261" i="1"/>
  <c r="O380" i="1"/>
  <c r="R261" i="1"/>
  <c r="H261" i="1"/>
  <c r="K283" i="1"/>
  <c r="K357" i="1"/>
  <c r="K368" i="1" s="1"/>
  <c r="K258" i="1"/>
  <c r="K261" i="1" s="1"/>
  <c r="K192" i="1"/>
  <c r="H380" i="1"/>
  <c r="J380" i="1"/>
  <c r="D192" i="1"/>
  <c r="F261" i="1"/>
  <c r="L380" i="1" l="1"/>
  <c r="P380" i="1"/>
  <c r="K380" i="1"/>
</calcChain>
</file>

<file path=xl/sharedStrings.xml><?xml version="1.0" encoding="utf-8"?>
<sst xmlns="http://schemas.openxmlformats.org/spreadsheetml/2006/main" count="523" uniqueCount="140">
  <si>
    <t>День: первый</t>
  </si>
  <si>
    <t>Неделя: первая</t>
  </si>
  <si>
    <t>Сезон: лето - осень</t>
  </si>
  <si>
    <t>Возрастая категория: от 7 до 11 лет</t>
  </si>
  <si>
    <t>№ Рецептуры</t>
  </si>
  <si>
    <t>Прием пищи</t>
  </si>
  <si>
    <t>Масса порции</t>
  </si>
  <si>
    <t>Пищевые  вещества</t>
  </si>
  <si>
    <t>Энсргетическая ценность</t>
  </si>
  <si>
    <t>Витамины</t>
  </si>
  <si>
    <t>Минеральные вещества</t>
  </si>
  <si>
    <t>Наименование блюда</t>
  </si>
  <si>
    <t>(г)</t>
  </si>
  <si>
    <t>(мг)</t>
  </si>
  <si>
    <t>Б</t>
  </si>
  <si>
    <t>Ж</t>
  </si>
  <si>
    <t>У</t>
  </si>
  <si>
    <t>(ккал)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</si>
  <si>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</si>
  <si>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</si>
  <si>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</si>
  <si>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</si>
  <si>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</si>
  <si>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</si>
  <si>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</si>
  <si>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</si>
  <si>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</si>
  <si>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Циик (мг)</t>
  </si>
  <si>
    <t>Иод (мг)</t>
  </si>
  <si>
    <t>Хлеб пшеничный</t>
  </si>
  <si>
    <t>ОБЕД</t>
  </si>
  <si>
    <t>Овощи  свежие(огурцы)</t>
  </si>
  <si>
    <t>Щи со свежей капустой с картофелем</t>
  </si>
  <si>
    <t>Каша вязкая (пшеничная)</t>
  </si>
  <si>
    <t>0,00</t>
  </si>
  <si>
    <t>Хлеб ржаной</t>
  </si>
  <si>
    <t>Сок фруктовый</t>
  </si>
  <si>
    <t>Итого за обед</t>
  </si>
  <si>
    <r>
      <rPr>
        <b/>
        <sz val="10"/>
        <rFont val="Times New Roman"/>
        <family val="1"/>
        <charset val="204"/>
      </rPr>
      <t>ИТОГО:</t>
    </r>
  </si>
  <si>
    <r>
      <rPr>
        <b/>
        <sz val="10"/>
        <rFont val="Times New Roman"/>
        <family val="1"/>
        <charset val="204"/>
      </rPr>
      <t>День: второй</t>
    </r>
  </si>
  <si>
    <r>
      <rPr>
        <b/>
        <sz val="10"/>
        <rFont val="Times New Roman"/>
        <family val="1"/>
        <charset val="204"/>
      </rPr>
      <t>Неделя: первая</t>
    </r>
  </si>
  <si>
    <t>Возрастная категория: от 7 до 11 лет</t>
  </si>
  <si>
    <t>Овощи свежие(помидоры)</t>
  </si>
  <si>
    <t>0,50</t>
  </si>
  <si>
    <t>0,20</t>
  </si>
  <si>
    <t>Пюре картофельное</t>
  </si>
  <si>
    <t>Напиток из сухофруктов</t>
  </si>
  <si>
    <t>День: третий</t>
  </si>
  <si>
    <t>пром</t>
  </si>
  <si>
    <t>Салат из помидоров и огурцов</t>
  </si>
  <si>
    <t>Плов из говядины</t>
  </si>
  <si>
    <t>200</t>
  </si>
  <si>
    <t>40</t>
  </si>
  <si>
    <t>20</t>
  </si>
  <si>
    <t>870</t>
  </si>
  <si>
    <t>День: четвертый</t>
  </si>
  <si>
    <t>0,04</t>
  </si>
  <si>
    <t xml:space="preserve">Рагу из овощей </t>
  </si>
  <si>
    <t>Компот из сухофруктов</t>
  </si>
  <si>
    <t>Молоко ультрапастеризованное в индивидуальной пром. упаковке</t>
  </si>
  <si>
    <t>День: пятый</t>
  </si>
  <si>
    <t>Борщ с картофелем и фасолью</t>
  </si>
  <si>
    <t xml:space="preserve">Печень по-строгановски </t>
  </si>
  <si>
    <t>Булочка с повидлом</t>
  </si>
  <si>
    <t>День: шестой</t>
  </si>
  <si>
    <t>Неделя: вторая</t>
  </si>
  <si>
    <t>Йогурт фруктовый в индивидуальной упаковке</t>
  </si>
  <si>
    <t>60</t>
  </si>
  <si>
    <t>День: седьмой</t>
  </si>
  <si>
    <t>Птица тушенные в соусе</t>
  </si>
  <si>
    <t>Макаронные изделия отварные с маслом</t>
  </si>
  <si>
    <t>349</t>
  </si>
  <si>
    <t>Молоко ультрапастеризованное в индивид. пром. упаковке</t>
  </si>
  <si>
    <t>День: восьмой</t>
  </si>
  <si>
    <t>День: девятый</t>
  </si>
  <si>
    <t>Шницель натуральный рубленный</t>
  </si>
  <si>
    <t>День: десятый</t>
  </si>
  <si>
    <t>Неделя:вторая</t>
  </si>
  <si>
    <t>82</t>
  </si>
  <si>
    <t>Борщ с капустой и картофелем</t>
  </si>
  <si>
    <t>71</t>
  </si>
  <si>
    <t>0,5</t>
  </si>
  <si>
    <t>0,12</t>
  </si>
  <si>
    <t>0,03</t>
  </si>
  <si>
    <t>15</t>
  </si>
  <si>
    <t>2,9</t>
  </si>
  <si>
    <t>0,35</t>
  </si>
  <si>
    <t>10,2</t>
  </si>
  <si>
    <t>18</t>
  </si>
  <si>
    <t>12,6</t>
  </si>
  <si>
    <t>0</t>
  </si>
  <si>
    <t>Овощи свежие(огурцы)</t>
  </si>
  <si>
    <t>обед</t>
  </si>
  <si>
    <t>45</t>
  </si>
  <si>
    <t>265</t>
  </si>
  <si>
    <t>290</t>
  </si>
  <si>
    <t>90/30</t>
  </si>
  <si>
    <t>143</t>
  </si>
  <si>
    <t>84</t>
  </si>
  <si>
    <t>пюре картофельное</t>
  </si>
  <si>
    <t>203</t>
  </si>
  <si>
    <t>пом</t>
  </si>
  <si>
    <t>Суп из овощей</t>
  </si>
  <si>
    <t>Фрукты свежие(груша или яблоко)</t>
  </si>
  <si>
    <t>24</t>
  </si>
  <si>
    <t>сердце в соусе</t>
  </si>
  <si>
    <t xml:space="preserve">Гуляш </t>
  </si>
  <si>
    <t>Птица тушеная в соусе</t>
  </si>
  <si>
    <t>100</t>
  </si>
  <si>
    <t>Рыба  тушеная в томате овощами</t>
  </si>
  <si>
    <t>Суп картофельный с клецками</t>
  </si>
  <si>
    <t>98</t>
  </si>
  <si>
    <t>Суп крестьянский</t>
  </si>
  <si>
    <t>кисель из концентрата</t>
  </si>
  <si>
    <t>102</t>
  </si>
  <si>
    <t>Суп картофельный с горохом</t>
  </si>
  <si>
    <t>Каша гречневая рассыпчатая</t>
  </si>
  <si>
    <t>503(Пермь)</t>
  </si>
  <si>
    <t>46</t>
  </si>
  <si>
    <t>Салат из белокачанной капусты с яблоком</t>
  </si>
  <si>
    <t xml:space="preserve">Салат из белокачанной капусты </t>
  </si>
  <si>
    <t>компот из свежих плодов</t>
  </si>
  <si>
    <t>котлеты рубленные с молочным соусом</t>
  </si>
  <si>
    <t>70/30</t>
  </si>
  <si>
    <t>Каша рассыпчатая (пшенная)</t>
  </si>
  <si>
    <t>97</t>
  </si>
  <si>
    <t>суп картофельный</t>
  </si>
  <si>
    <t>171</t>
  </si>
  <si>
    <t>Кондитерское изделие (пряники)</t>
  </si>
  <si>
    <t>23</t>
  </si>
  <si>
    <t>92</t>
  </si>
  <si>
    <t>каша ячневая рассыпчатая с маслом</t>
  </si>
  <si>
    <t>13,2</t>
  </si>
  <si>
    <t>150/10</t>
  </si>
  <si>
    <t>268/331</t>
  </si>
  <si>
    <t>0,66</t>
  </si>
  <si>
    <t>2,28</t>
  </si>
  <si>
    <t>30,95</t>
  </si>
  <si>
    <t>37,91</t>
  </si>
  <si>
    <t>97,92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</si>
</sst>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top" wrapText="1" shrinkToFit="1"/>
    </xf>
    <xf numFmtId="0" fontId="2" fillId="0" borderId="2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right" vertical="top" wrapText="1" shrinkToFi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indent="1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vertical="top" wrapText="1" shrinkToFit="1"/>
    </xf>
    <xf numFmtId="1" fontId="3" fillId="0" borderId="2" xfId="0" applyNumberFormat="1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 shrinkToFit="1"/>
    </xf>
    <xf numFmtId="1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 shrinkToFit="1"/>
    </xf>
    <xf numFmtId="164" fontId="3" fillId="0" borderId="2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2" fontId="6" fillId="3" borderId="2" xfId="0" applyNumberFormat="1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left" vertical="top"/>
    </xf>
    <xf numFmtId="2" fontId="6" fillId="4" borderId="2" xfId="0" applyNumberFormat="1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 wrapText="1" shrinkToFit="1"/>
    </xf>
    <xf numFmtId="4" fontId="3" fillId="5" borderId="2" xfId="0" applyNumberFormat="1" applyFont="1" applyFill="1" applyBorder="1" applyAlignment="1">
      <alignment horizontal="left" vertical="top" inden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/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6" fillId="3" borderId="2" xfId="0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 vertical="top" indent="1"/>
    </xf>
    <xf numFmtId="0" fontId="8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indent="1"/>
    </xf>
    <xf numFmtId="0" fontId="6" fillId="0" borderId="2" xfId="0" applyFont="1" applyBorder="1" applyAlignment="1">
      <alignment horizontal="left" vertical="top"/>
    </xf>
    <xf numFmtId="2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top" indent="1"/>
    </xf>
    <xf numFmtId="49" fontId="3" fillId="0" borderId="2" xfId="0" applyNumberFormat="1" applyFont="1" applyBorder="1" applyAlignment="1">
      <alignment horizontal="center" vertical="top"/>
    </xf>
    <xf numFmtId="49" fontId="6" fillId="4" borderId="2" xfId="0" applyNumberFormat="1" applyFont="1" applyFill="1" applyBorder="1" applyAlignment="1">
      <alignment horizontal="right"/>
    </xf>
    <xf numFmtId="49" fontId="3" fillId="5" borderId="2" xfId="0" applyNumberFormat="1" applyFont="1" applyFill="1" applyBorder="1" applyAlignment="1">
      <alignment horizontal="left" vertical="top" indent="1"/>
    </xf>
    <xf numFmtId="1" fontId="3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wrapText="1" shrinkToFit="1"/>
    </xf>
    <xf numFmtId="0" fontId="10" fillId="0" borderId="0" xfId="0" applyFont="1"/>
    <xf numFmtId="0" fontId="10" fillId="0" borderId="0" xfId="0" applyFont="1" applyAlignment="1">
      <alignment wrapText="1" shrinkToFi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wrapText="1" shrinkToFit="1"/>
    </xf>
    <xf numFmtId="14" fontId="1" fillId="0" borderId="0" xfId="0" applyNumberFormat="1" applyFont="1" applyBorder="1" applyAlignment="1">
      <alignment wrapText="1" shrinkToFit="1"/>
    </xf>
    <xf numFmtId="49" fontId="10" fillId="0" borderId="0" xfId="0" applyNumberFormat="1" applyFont="1"/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/>
    </xf>
    <xf numFmtId="2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1" fontId="13" fillId="0" borderId="2" xfId="0" applyNumberFormat="1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wrapText="1"/>
    </xf>
    <xf numFmtId="2" fontId="2" fillId="2" borderId="2" xfId="0" applyNumberFormat="1" applyFont="1" applyFill="1" applyBorder="1" applyAlignment="1">
      <alignment horizontal="left"/>
    </xf>
    <xf numFmtId="4" fontId="13" fillId="5" borderId="2" xfId="0" applyNumberFormat="1" applyFont="1" applyFill="1" applyBorder="1" applyAlignment="1">
      <alignment horizontal="left" vertical="top" indent="1"/>
    </xf>
    <xf numFmtId="164" fontId="13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/>
    <xf numFmtId="0" fontId="13" fillId="2" borderId="2" xfId="0" applyFont="1" applyFill="1" applyBorder="1" applyAlignment="1">
      <alignment horizontal="left" vertical="top"/>
    </xf>
    <xf numFmtId="2" fontId="13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0" fillId="0" borderId="0" xfId="0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indent="1"/>
    </xf>
    <xf numFmtId="0" fontId="3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top" wrapText="1"/>
    </xf>
    <xf numFmtId="0" fontId="13" fillId="0" borderId="2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indent="9"/>
    </xf>
    <xf numFmtId="0" fontId="2" fillId="0" borderId="12" xfId="0" applyFont="1" applyBorder="1" applyAlignment="1">
      <alignment horizontal="left" vertical="top" indent="9"/>
    </xf>
    <xf numFmtId="0" fontId="2" fillId="0" borderId="13" xfId="0" applyFont="1" applyBorder="1" applyAlignment="1">
      <alignment horizontal="left" vertical="top" indent="9"/>
    </xf>
    <xf numFmtId="0" fontId="3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 shrinkToFit="1"/>
    </xf>
    <xf numFmtId="0" fontId="3" fillId="0" borderId="2" xfId="0" applyFont="1" applyBorder="1" applyAlignment="1">
      <alignment vertical="top" wrapText="1" shrinkToFi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indent="9"/>
    </xf>
    <xf numFmtId="0" fontId="7" fillId="0" borderId="2" xfId="0" applyFont="1" applyBorder="1" applyAlignment="1">
      <alignment vertical="top"/>
    </xf>
    <xf numFmtId="0" fontId="0" fillId="0" borderId="4" xfId="0" applyBorder="1"/>
    <xf numFmtId="0" fontId="0" fillId="0" borderId="5" xfId="0" applyBorder="1"/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8"/>
  <sheetViews>
    <sheetView tabSelected="1" view="pageBreakPreview" topLeftCell="A318" zoomScaleNormal="100" zoomScaleSheetLayoutView="100" workbookViewId="0">
      <selection activeCell="F316" sqref="F316"/>
    </sheetView>
  </sheetViews>
  <sheetFormatPr defaultRowHeight="14.4" x14ac:dyDescent="0.3"/>
  <cols>
    <col min="1" max="1" width="10.21875" customWidth="1"/>
    <col min="2" max="2" width="16.44140625" customWidth="1"/>
    <col min="6" max="6" width="10.33203125" bestFit="1" customWidth="1"/>
    <col min="7" max="7" width="9.33203125" bestFit="1" customWidth="1"/>
  </cols>
  <sheetData>
    <row r="1" spans="1:18" ht="15.6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3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3">
      <c r="A3" s="6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3">
      <c r="A4" s="3" t="s">
        <v>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3">
      <c r="A5" s="3" t="s">
        <v>3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" thickBot="1" x14ac:dyDescent="0.35">
      <c r="A6" s="5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customHeight="1" thickBot="1" x14ac:dyDescent="0.35">
      <c r="A7" s="184" t="s">
        <v>4</v>
      </c>
      <c r="B7" s="7" t="s">
        <v>5</v>
      </c>
      <c r="C7" s="176" t="s">
        <v>6</v>
      </c>
      <c r="D7" s="178" t="s">
        <v>7</v>
      </c>
      <c r="E7" s="179"/>
      <c r="F7" s="180"/>
      <c r="G7" s="184" t="s">
        <v>8</v>
      </c>
      <c r="H7" s="187" t="s">
        <v>9</v>
      </c>
      <c r="I7" s="188"/>
      <c r="J7" s="188"/>
      <c r="K7" s="188"/>
      <c r="L7" s="189"/>
      <c r="M7" s="193" t="s">
        <v>10</v>
      </c>
      <c r="N7" s="194"/>
      <c r="O7" s="194"/>
      <c r="P7" s="194"/>
      <c r="Q7" s="194"/>
      <c r="R7" s="195"/>
    </row>
    <row r="8" spans="1:18" ht="27" thickBot="1" x14ac:dyDescent="0.35">
      <c r="A8" s="223"/>
      <c r="B8" s="7" t="s">
        <v>11</v>
      </c>
      <c r="C8" s="177"/>
      <c r="D8" s="181"/>
      <c r="E8" s="182"/>
      <c r="F8" s="183"/>
      <c r="G8" s="225"/>
      <c r="H8" s="227"/>
      <c r="I8" s="228"/>
      <c r="J8" s="228"/>
      <c r="K8" s="228"/>
      <c r="L8" s="229"/>
      <c r="M8" s="220"/>
      <c r="N8" s="221"/>
      <c r="O8" s="221"/>
      <c r="P8" s="221"/>
      <c r="Q8" s="221"/>
      <c r="R8" s="222"/>
    </row>
    <row r="9" spans="1:18" ht="15" thickBot="1" x14ac:dyDescent="0.35">
      <c r="A9" s="224"/>
      <c r="B9" s="8"/>
      <c r="C9" s="9" t="s">
        <v>12</v>
      </c>
      <c r="D9" s="199" t="s">
        <v>12</v>
      </c>
      <c r="E9" s="200"/>
      <c r="F9" s="201"/>
      <c r="G9" s="226"/>
      <c r="H9" s="202" t="s">
        <v>13</v>
      </c>
      <c r="I9" s="203"/>
      <c r="J9" s="203"/>
      <c r="K9" s="203"/>
      <c r="L9" s="204"/>
      <c r="M9" s="199" t="s">
        <v>13</v>
      </c>
      <c r="N9" s="200"/>
      <c r="O9" s="200"/>
      <c r="P9" s="200"/>
      <c r="Q9" s="200"/>
      <c r="R9" s="201"/>
    </row>
    <row r="10" spans="1:18" ht="27" thickBot="1" x14ac:dyDescent="0.35">
      <c r="A10" s="10"/>
      <c r="B10" s="8"/>
      <c r="C10" s="10"/>
      <c r="D10" s="10" t="s">
        <v>14</v>
      </c>
      <c r="E10" s="10" t="s">
        <v>15</v>
      </c>
      <c r="F10" s="11" t="s">
        <v>16</v>
      </c>
      <c r="G10" s="10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7" t="s">
        <v>23</v>
      </c>
      <c r="N10" s="8" t="s">
        <v>24</v>
      </c>
      <c r="O10" s="7" t="s">
        <v>25</v>
      </c>
      <c r="P10" s="7" t="s">
        <v>26</v>
      </c>
      <c r="Q10" s="12" t="s">
        <v>27</v>
      </c>
      <c r="R10" s="11" t="s">
        <v>28</v>
      </c>
    </row>
    <row r="11" spans="1:18" ht="18" thickBot="1" x14ac:dyDescent="0.35">
      <c r="A11" s="15"/>
      <c r="B11" s="121" t="s">
        <v>92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.5" customHeight="1" thickBot="1" x14ac:dyDescent="0.35">
      <c r="A12" s="15"/>
      <c r="B12" s="16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5" hidden="1" thickBot="1" x14ac:dyDescent="0.35">
      <c r="A13" s="15"/>
      <c r="B13" s="16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5" hidden="1" thickBot="1" x14ac:dyDescent="0.35">
      <c r="A14" s="15"/>
      <c r="B14" s="16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5" hidden="1" thickBot="1" x14ac:dyDescent="0.35">
      <c r="A15" s="15"/>
      <c r="B15" s="20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" hidden="1" thickBot="1" x14ac:dyDescent="0.35">
      <c r="A16" s="13"/>
      <c r="B16" s="21"/>
      <c r="C16" s="2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5" hidden="1" thickBot="1" x14ac:dyDescent="0.35">
      <c r="A17" s="13"/>
      <c r="B17" s="21"/>
      <c r="C17" s="23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5" hidden="1" thickBot="1" x14ac:dyDescent="0.35">
      <c r="A18" s="24"/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5" hidden="1" thickBot="1" x14ac:dyDescent="0.35">
      <c r="A19" s="13"/>
      <c r="B19" s="28"/>
      <c r="C19" s="29"/>
      <c r="D19" s="18"/>
      <c r="E19" s="18"/>
      <c r="F19" s="18"/>
      <c r="G19" s="18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5" hidden="1" thickBot="1" x14ac:dyDescent="0.35">
      <c r="A20" s="13"/>
      <c r="B20" s="25" t="s">
        <v>30</v>
      </c>
      <c r="C20" s="2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7" thickBot="1" x14ac:dyDescent="0.35">
      <c r="A21" s="31">
        <v>71</v>
      </c>
      <c r="B21" s="16" t="s">
        <v>31</v>
      </c>
      <c r="C21" s="19">
        <v>60</v>
      </c>
      <c r="D21" s="18">
        <v>0.42</v>
      </c>
      <c r="E21" s="18">
        <v>0.06</v>
      </c>
      <c r="F21" s="18">
        <v>1.1399999999999999</v>
      </c>
      <c r="G21" s="18">
        <v>7.2</v>
      </c>
      <c r="H21" s="18">
        <v>0</v>
      </c>
      <c r="I21" s="18">
        <v>0.03</v>
      </c>
      <c r="J21" s="18">
        <v>2.8</v>
      </c>
      <c r="K21" s="18">
        <v>0</v>
      </c>
      <c r="L21" s="18">
        <v>0</v>
      </c>
      <c r="M21" s="18">
        <v>13.8</v>
      </c>
      <c r="N21" s="18">
        <v>20</v>
      </c>
      <c r="O21" s="18">
        <v>11.5</v>
      </c>
      <c r="P21" s="18">
        <v>0.42</v>
      </c>
      <c r="Q21" s="18">
        <v>0</v>
      </c>
      <c r="R21" s="18">
        <v>0</v>
      </c>
    </row>
    <row r="22" spans="1:18" ht="52.5" customHeight="1" thickBot="1" x14ac:dyDescent="0.35">
      <c r="A22" s="31">
        <v>88</v>
      </c>
      <c r="B22" s="16" t="s">
        <v>32</v>
      </c>
      <c r="C22" s="19">
        <v>200</v>
      </c>
      <c r="D22" s="18">
        <v>1.4</v>
      </c>
      <c r="E22" s="18">
        <v>3.96</v>
      </c>
      <c r="F22" s="18">
        <v>6.32</v>
      </c>
      <c r="G22" s="18">
        <v>72</v>
      </c>
      <c r="H22" s="18">
        <v>0</v>
      </c>
      <c r="I22" s="18">
        <v>0</v>
      </c>
      <c r="J22" s="18">
        <v>10.8</v>
      </c>
      <c r="K22" s="18">
        <v>0.13</v>
      </c>
      <c r="L22" s="18">
        <v>0.13</v>
      </c>
      <c r="M22" s="18">
        <v>45.2</v>
      </c>
      <c r="N22" s="18">
        <v>55.86</v>
      </c>
      <c r="O22" s="18">
        <v>17.2</v>
      </c>
      <c r="P22" s="18">
        <v>1.06</v>
      </c>
      <c r="Q22" s="18">
        <v>0</v>
      </c>
      <c r="R22" s="18">
        <v>0</v>
      </c>
    </row>
    <row r="23" spans="1:18" ht="15" thickBot="1" x14ac:dyDescent="0.35">
      <c r="A23" s="31">
        <v>260</v>
      </c>
      <c r="B23" s="143" t="s">
        <v>106</v>
      </c>
      <c r="C23" s="19">
        <v>100</v>
      </c>
      <c r="D23" s="18">
        <v>14.55</v>
      </c>
      <c r="E23" s="18">
        <v>16.79</v>
      </c>
      <c r="F23" s="18">
        <v>2.89</v>
      </c>
      <c r="G23" s="18">
        <v>221</v>
      </c>
      <c r="H23" s="18">
        <v>0.03</v>
      </c>
      <c r="I23" s="18">
        <v>0.09</v>
      </c>
      <c r="J23" s="18">
        <v>0.5</v>
      </c>
      <c r="K23" s="18">
        <v>0</v>
      </c>
      <c r="L23" s="18">
        <v>0</v>
      </c>
      <c r="M23" s="18">
        <v>24.33</v>
      </c>
      <c r="N23" s="18">
        <v>0</v>
      </c>
      <c r="O23" s="18">
        <v>0</v>
      </c>
      <c r="P23" s="18">
        <v>0.95</v>
      </c>
      <c r="Q23" s="18">
        <v>0</v>
      </c>
      <c r="R23" s="18">
        <v>0</v>
      </c>
    </row>
    <row r="24" spans="1:18" ht="27" thickBot="1" x14ac:dyDescent="0.35">
      <c r="A24" s="31">
        <v>303</v>
      </c>
      <c r="B24" s="16" t="s">
        <v>33</v>
      </c>
      <c r="C24" s="19">
        <v>150</v>
      </c>
      <c r="D24" s="18">
        <v>4</v>
      </c>
      <c r="E24" s="18">
        <v>4.24</v>
      </c>
      <c r="F24" s="18">
        <v>24.56</v>
      </c>
      <c r="G24" s="18">
        <v>152.4</v>
      </c>
      <c r="H24" s="18">
        <v>0.11</v>
      </c>
      <c r="I24" s="18">
        <v>0</v>
      </c>
      <c r="J24" s="18">
        <v>0</v>
      </c>
      <c r="K24" s="18">
        <v>0</v>
      </c>
      <c r="L24" s="18">
        <v>0</v>
      </c>
      <c r="M24" s="18">
        <v>1.22</v>
      </c>
      <c r="N24" s="18">
        <v>162</v>
      </c>
      <c r="O24" s="18">
        <v>0.03</v>
      </c>
      <c r="P24" s="18">
        <v>2.4300000000000002</v>
      </c>
      <c r="Q24" s="18" t="s">
        <v>34</v>
      </c>
      <c r="R24" s="18">
        <v>0</v>
      </c>
    </row>
    <row r="25" spans="1:18" ht="15" thickBot="1" x14ac:dyDescent="0.35">
      <c r="A25" s="31" t="s">
        <v>48</v>
      </c>
      <c r="B25" s="16" t="s">
        <v>29</v>
      </c>
      <c r="C25" s="19">
        <v>40</v>
      </c>
      <c r="D25" s="18">
        <v>2.7</v>
      </c>
      <c r="E25" s="18">
        <v>0.34</v>
      </c>
      <c r="F25" s="18">
        <v>20.059999999999999</v>
      </c>
      <c r="G25" s="18">
        <v>94.1</v>
      </c>
      <c r="H25" s="18">
        <v>0.04</v>
      </c>
      <c r="I25" s="18">
        <v>0.01</v>
      </c>
      <c r="J25" s="18">
        <v>0</v>
      </c>
      <c r="K25" s="18">
        <v>0</v>
      </c>
      <c r="L25" s="18">
        <v>0.44</v>
      </c>
      <c r="M25" s="18">
        <v>8</v>
      </c>
      <c r="N25" s="18">
        <v>26</v>
      </c>
      <c r="O25" s="18">
        <v>5.6</v>
      </c>
      <c r="P25" s="18">
        <v>0.44</v>
      </c>
      <c r="Q25" s="18">
        <v>0</v>
      </c>
      <c r="R25" s="18">
        <v>0</v>
      </c>
    </row>
    <row r="26" spans="1:18" ht="15" thickBot="1" x14ac:dyDescent="0.35">
      <c r="A26" s="32" t="s">
        <v>48</v>
      </c>
      <c r="B26" s="16" t="s">
        <v>35</v>
      </c>
      <c r="C26" s="19">
        <v>20</v>
      </c>
      <c r="D26" s="18">
        <v>1.1200000000000001</v>
      </c>
      <c r="E26" s="18">
        <v>0.22</v>
      </c>
      <c r="F26" s="18">
        <v>9.8800000000000008</v>
      </c>
      <c r="G26" s="18">
        <v>46.01</v>
      </c>
      <c r="H26" s="18">
        <v>0.1</v>
      </c>
      <c r="I26" s="18">
        <v>7.0000000000000007E-2</v>
      </c>
      <c r="J26" s="18">
        <v>0.14000000000000001</v>
      </c>
      <c r="K26" s="18">
        <v>0</v>
      </c>
      <c r="L26" s="18">
        <v>0.1</v>
      </c>
      <c r="M26" s="18">
        <v>4.5999999999999996</v>
      </c>
      <c r="N26" s="18">
        <v>21.2</v>
      </c>
      <c r="O26" s="18">
        <v>5</v>
      </c>
      <c r="P26" s="18">
        <v>0.62</v>
      </c>
      <c r="Q26" s="18">
        <v>0.23</v>
      </c>
      <c r="R26" s="18">
        <v>0</v>
      </c>
    </row>
    <row r="27" spans="1:18" ht="15" thickBot="1" x14ac:dyDescent="0.35">
      <c r="A27" s="145" t="s">
        <v>48</v>
      </c>
      <c r="B27" s="16" t="s">
        <v>36</v>
      </c>
      <c r="C27" s="19">
        <v>200</v>
      </c>
      <c r="D27" s="18" t="s">
        <v>90</v>
      </c>
      <c r="E27" s="18">
        <v>0</v>
      </c>
      <c r="F27" s="18" t="s">
        <v>129</v>
      </c>
      <c r="G27" s="18" t="s">
        <v>130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14</v>
      </c>
      <c r="N27" s="18">
        <v>0</v>
      </c>
      <c r="O27" s="18">
        <v>10</v>
      </c>
      <c r="P27" s="18">
        <v>2.8</v>
      </c>
      <c r="Q27" s="18">
        <v>0</v>
      </c>
      <c r="R27" s="18">
        <v>0</v>
      </c>
    </row>
    <row r="28" spans="1:18" ht="27" thickBot="1" x14ac:dyDescent="0.35">
      <c r="A28" s="60" t="s">
        <v>48</v>
      </c>
      <c r="B28" s="143" t="s">
        <v>128</v>
      </c>
      <c r="C28" s="54">
        <v>50</v>
      </c>
      <c r="D28" s="55">
        <v>2.8</v>
      </c>
      <c r="E28" s="55">
        <v>3.13</v>
      </c>
      <c r="F28" s="55">
        <v>30</v>
      </c>
      <c r="G28" s="55">
        <v>180</v>
      </c>
      <c r="H28" s="55">
        <v>0.06</v>
      </c>
      <c r="I28" s="55">
        <v>0.03</v>
      </c>
      <c r="J28" s="55">
        <v>0</v>
      </c>
      <c r="K28" s="55">
        <v>16.66</v>
      </c>
      <c r="L28" s="55">
        <v>0</v>
      </c>
      <c r="M28" s="55">
        <v>29.05</v>
      </c>
      <c r="N28" s="55">
        <v>31.22</v>
      </c>
      <c r="O28" s="55">
        <v>11.5</v>
      </c>
      <c r="P28" s="55">
        <v>0.6</v>
      </c>
      <c r="Q28" s="55">
        <v>0</v>
      </c>
      <c r="R28" s="55">
        <v>0</v>
      </c>
    </row>
    <row r="29" spans="1:18" ht="15" thickBot="1" x14ac:dyDescent="0.35">
      <c r="A29" s="13"/>
      <c r="B29" s="34"/>
      <c r="C29" s="3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5" thickBot="1" x14ac:dyDescent="0.35">
      <c r="A30" s="24"/>
      <c r="B30" s="8" t="s">
        <v>37</v>
      </c>
      <c r="C30" s="36">
        <f t="shared" ref="C30:R30" si="0">SUM(C21:C29)</f>
        <v>820</v>
      </c>
      <c r="D30" s="36">
        <f t="shared" si="0"/>
        <v>26.990000000000002</v>
      </c>
      <c r="E30" s="36">
        <f t="shared" si="0"/>
        <v>28.739999999999995</v>
      </c>
      <c r="F30" s="36">
        <v>117.85</v>
      </c>
      <c r="G30" s="36">
        <f t="shared" si="0"/>
        <v>772.71</v>
      </c>
      <c r="H30" s="36">
        <f t="shared" si="0"/>
        <v>0.34</v>
      </c>
      <c r="I30" s="36">
        <f t="shared" si="0"/>
        <v>0.23</v>
      </c>
      <c r="J30" s="36">
        <f t="shared" si="0"/>
        <v>14.240000000000002</v>
      </c>
      <c r="K30" s="36">
        <f t="shared" si="0"/>
        <v>16.79</v>
      </c>
      <c r="L30" s="36">
        <f t="shared" si="0"/>
        <v>0.67</v>
      </c>
      <c r="M30" s="36">
        <f t="shared" si="0"/>
        <v>140.19999999999999</v>
      </c>
      <c r="N30" s="36">
        <f t="shared" si="0"/>
        <v>316.27999999999997</v>
      </c>
      <c r="O30" s="36">
        <f t="shared" si="0"/>
        <v>60.83</v>
      </c>
      <c r="P30" s="36">
        <f t="shared" si="0"/>
        <v>9.3199999999999985</v>
      </c>
      <c r="Q30" s="36">
        <f t="shared" si="0"/>
        <v>0.23</v>
      </c>
      <c r="R30" s="36">
        <f t="shared" si="0"/>
        <v>0</v>
      </c>
    </row>
    <row r="31" spans="1:18" ht="15" hidden="1" thickBot="1" x14ac:dyDescent="0.35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5" hidden="1" thickBot="1" x14ac:dyDescent="0.35">
      <c r="A32" s="40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2.6" customHeight="1" thickBot="1" x14ac:dyDescent="0.35">
      <c r="A33" s="123"/>
      <c r="B33" s="124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1:18" ht="15" hidden="1" thickBot="1" x14ac:dyDescent="0.35">
      <c r="A34" s="127"/>
      <c r="B34" s="128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</row>
    <row r="35" spans="1:18" ht="15" hidden="1" thickBot="1" x14ac:dyDescent="0.35">
      <c r="A35" s="127"/>
      <c r="B35" s="128"/>
      <c r="C35" s="12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1:18" ht="15" hidden="1" thickBot="1" x14ac:dyDescent="0.35">
      <c r="A36" s="127"/>
      <c r="B36" s="131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1:18" ht="15" hidden="1" thickBot="1" x14ac:dyDescent="0.35">
      <c r="A37" s="123"/>
      <c r="B37" s="124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</row>
    <row r="38" spans="1:18" ht="15" hidden="1" thickBot="1" x14ac:dyDescent="0.35">
      <c r="A38" s="123"/>
      <c r="B38" s="124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</row>
    <row r="39" spans="1:18" ht="15" hidden="1" thickBot="1" x14ac:dyDescent="0.35">
      <c r="A39" s="123"/>
      <c r="B39" s="132"/>
      <c r="C39" s="134"/>
      <c r="D39" s="134"/>
      <c r="E39" s="134"/>
      <c r="F39" s="134"/>
      <c r="G39" s="135"/>
      <c r="H39" s="134"/>
      <c r="I39" s="135"/>
      <c r="J39" s="135"/>
      <c r="K39" s="135"/>
      <c r="L39" s="134"/>
      <c r="M39" s="134"/>
      <c r="N39" s="134"/>
      <c r="O39" s="134"/>
      <c r="P39" s="134"/>
      <c r="Q39" s="134"/>
      <c r="R39" s="134"/>
    </row>
    <row r="40" spans="1:18" ht="15" hidden="1" thickBot="1" x14ac:dyDescent="0.35">
      <c r="A40" s="123"/>
      <c r="B40" s="124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</row>
    <row r="41" spans="1:18" ht="15" hidden="1" thickBot="1" x14ac:dyDescent="0.35">
      <c r="A41" s="13"/>
      <c r="B41" s="28"/>
      <c r="C41" s="43"/>
      <c r="D41" s="43"/>
      <c r="E41" s="44"/>
      <c r="F41" s="44"/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5" thickBot="1" x14ac:dyDescent="0.35">
      <c r="A42" s="46"/>
      <c r="B42" s="47"/>
      <c r="C42" s="46"/>
      <c r="D42" s="133"/>
      <c r="E42" s="133"/>
      <c r="F42" s="133"/>
      <c r="G42" s="133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15" thickBot="1" x14ac:dyDescent="0.35">
      <c r="A43" s="167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9"/>
    </row>
    <row r="44" spans="1:18" ht="15" thickBot="1" x14ac:dyDescent="0.35">
      <c r="A44" s="49" t="s">
        <v>39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 ht="15" thickBot="1" x14ac:dyDescent="0.35">
      <c r="A45" s="49" t="s">
        <v>40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 ht="15" thickBot="1" x14ac:dyDescent="0.35">
      <c r="A46" s="52" t="s">
        <v>2</v>
      </c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 ht="15" thickBot="1" x14ac:dyDescent="0.35">
      <c r="A47" s="52" t="s">
        <v>41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1:18" ht="15" thickBot="1" x14ac:dyDescent="0.35">
      <c r="A48" s="51"/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1:18" ht="15" thickBot="1" x14ac:dyDescent="0.35">
      <c r="A49" s="207" t="s">
        <v>4</v>
      </c>
      <c r="B49" s="7" t="s">
        <v>5</v>
      </c>
      <c r="C49" s="209" t="s">
        <v>6</v>
      </c>
      <c r="D49" s="210" t="s">
        <v>7</v>
      </c>
      <c r="E49" s="210"/>
      <c r="F49" s="210"/>
      <c r="G49" s="211" t="s">
        <v>8</v>
      </c>
      <c r="H49" s="209" t="s">
        <v>9</v>
      </c>
      <c r="I49" s="209"/>
      <c r="J49" s="209"/>
      <c r="K49" s="209"/>
      <c r="L49" s="209"/>
      <c r="M49" s="214" t="s">
        <v>10</v>
      </c>
      <c r="N49" s="214"/>
      <c r="O49" s="214"/>
      <c r="P49" s="214"/>
      <c r="Q49" s="214"/>
      <c r="R49" s="214"/>
    </row>
    <row r="50" spans="1:18" ht="27" thickBot="1" x14ac:dyDescent="0.35">
      <c r="A50" s="208"/>
      <c r="B50" s="7" t="s">
        <v>11</v>
      </c>
      <c r="C50" s="209"/>
      <c r="D50" s="210"/>
      <c r="E50" s="210"/>
      <c r="F50" s="210"/>
      <c r="G50" s="212"/>
      <c r="H50" s="213"/>
      <c r="I50" s="213"/>
      <c r="J50" s="213"/>
      <c r="K50" s="213"/>
      <c r="L50" s="213"/>
      <c r="M50" s="215"/>
      <c r="N50" s="215"/>
      <c r="O50" s="215"/>
      <c r="P50" s="215"/>
      <c r="Q50" s="215"/>
      <c r="R50" s="215"/>
    </row>
    <row r="51" spans="1:18" ht="15" thickBot="1" x14ac:dyDescent="0.35">
      <c r="A51" s="208"/>
      <c r="B51" s="8"/>
      <c r="C51" s="9" t="s">
        <v>12</v>
      </c>
      <c r="D51" s="214" t="s">
        <v>12</v>
      </c>
      <c r="E51" s="214"/>
      <c r="F51" s="214"/>
      <c r="G51" s="212"/>
      <c r="H51" s="216" t="s">
        <v>13</v>
      </c>
      <c r="I51" s="216"/>
      <c r="J51" s="216"/>
      <c r="K51" s="216"/>
      <c r="L51" s="216"/>
      <c r="M51" s="214" t="s">
        <v>13</v>
      </c>
      <c r="N51" s="214"/>
      <c r="O51" s="214"/>
      <c r="P51" s="214"/>
      <c r="Q51" s="214"/>
      <c r="R51" s="214"/>
    </row>
    <row r="52" spans="1:18" ht="27" thickBot="1" x14ac:dyDescent="0.35">
      <c r="A52" s="8"/>
      <c r="B52" s="8"/>
      <c r="C52" s="8"/>
      <c r="D52" s="8" t="s">
        <v>14</v>
      </c>
      <c r="E52" s="8" t="s">
        <v>15</v>
      </c>
      <c r="F52" s="7" t="s">
        <v>16</v>
      </c>
      <c r="G52" s="8" t="s">
        <v>17</v>
      </c>
      <c r="H52" s="7" t="s">
        <v>18</v>
      </c>
      <c r="I52" s="7" t="s">
        <v>19</v>
      </c>
      <c r="J52" s="7" t="s">
        <v>20</v>
      </c>
      <c r="K52" s="7" t="s">
        <v>21</v>
      </c>
      <c r="L52" s="7" t="s">
        <v>22</v>
      </c>
      <c r="M52" s="7" t="s">
        <v>23</v>
      </c>
      <c r="N52" s="8" t="s">
        <v>24</v>
      </c>
      <c r="O52" s="7" t="s">
        <v>25</v>
      </c>
      <c r="P52" s="7" t="s">
        <v>26</v>
      </c>
      <c r="Q52" s="12" t="s">
        <v>27</v>
      </c>
      <c r="R52" s="7" t="s">
        <v>28</v>
      </c>
    </row>
    <row r="53" spans="1:18" ht="18" thickBot="1" x14ac:dyDescent="0.35">
      <c r="A53" s="53"/>
      <c r="B53" s="121" t="s">
        <v>92</v>
      </c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6.2" hidden="1" thickBot="1" x14ac:dyDescent="0.35">
      <c r="A54" s="53"/>
      <c r="B54" s="16"/>
      <c r="C54" s="54"/>
      <c r="D54" s="56"/>
      <c r="E54" s="56"/>
      <c r="F54" s="56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5" hidden="1" thickBot="1" x14ac:dyDescent="0.35">
      <c r="A55" s="53"/>
      <c r="B55" s="16"/>
      <c r="C55" s="5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5"/>
    </row>
    <row r="56" spans="1:18" ht="15" hidden="1" thickBot="1" x14ac:dyDescent="0.35">
      <c r="A56" s="53"/>
      <c r="B56" s="16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5" hidden="1" thickBot="1" x14ac:dyDescent="0.35">
      <c r="A57" s="53"/>
      <c r="B57" s="16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5" hidden="1" thickBot="1" x14ac:dyDescent="0.35">
      <c r="A58" s="58"/>
      <c r="B58" s="59"/>
      <c r="C58" s="60"/>
      <c r="D58" s="14"/>
      <c r="E58" s="14"/>
      <c r="F58" s="14"/>
      <c r="G58" s="14"/>
      <c r="H58" s="14"/>
      <c r="I58" s="14"/>
      <c r="J58" s="14"/>
      <c r="K58" s="14"/>
      <c r="L58" s="14"/>
      <c r="M58" s="13"/>
      <c r="N58" s="13"/>
      <c r="O58" s="13"/>
      <c r="P58" s="13"/>
      <c r="Q58" s="14"/>
      <c r="R58" s="13"/>
    </row>
    <row r="59" spans="1:18" ht="15" hidden="1" thickBot="1" x14ac:dyDescent="0.35">
      <c r="A59" s="24"/>
      <c r="B59" s="25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" hidden="1" thickBot="1" x14ac:dyDescent="0.35">
      <c r="A60" s="13"/>
      <c r="B60" s="28"/>
      <c r="C60" s="43"/>
      <c r="D60" s="43"/>
      <c r="E60" s="44"/>
      <c r="F60" s="44"/>
      <c r="G60" s="44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15" hidden="1" thickBot="1" x14ac:dyDescent="0.35">
      <c r="A61" s="13"/>
      <c r="B61" s="25" t="s">
        <v>30</v>
      </c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3"/>
      <c r="N61" s="13"/>
      <c r="O61" s="13"/>
      <c r="P61" s="13"/>
      <c r="Q61" s="14"/>
      <c r="R61" s="13"/>
    </row>
    <row r="62" spans="1:18" ht="40.200000000000003" thickBot="1" x14ac:dyDescent="0.35">
      <c r="A62" s="55">
        <v>24</v>
      </c>
      <c r="B62" s="143" t="s">
        <v>49</v>
      </c>
      <c r="C62" s="58">
        <v>60</v>
      </c>
      <c r="D62" s="14">
        <v>0.57999999999999996</v>
      </c>
      <c r="E62" s="14">
        <v>3.65</v>
      </c>
      <c r="F62" s="61">
        <v>2.19</v>
      </c>
      <c r="G62" s="61">
        <v>42.42</v>
      </c>
      <c r="H62" s="61">
        <v>0.01</v>
      </c>
      <c r="I62" s="14">
        <v>0.01</v>
      </c>
      <c r="J62" s="61">
        <v>9.9</v>
      </c>
      <c r="K62" s="61" t="s">
        <v>34</v>
      </c>
      <c r="L62" s="61">
        <v>0.65</v>
      </c>
      <c r="M62" s="61">
        <v>26.1</v>
      </c>
      <c r="N62" s="14">
        <v>16.899999999999999</v>
      </c>
      <c r="O62" s="61">
        <v>8</v>
      </c>
      <c r="P62" s="61" t="s">
        <v>43</v>
      </c>
      <c r="Q62" s="14" t="s">
        <v>44</v>
      </c>
      <c r="R62" s="61" t="s">
        <v>34</v>
      </c>
    </row>
    <row r="63" spans="1:18" ht="27" thickBot="1" x14ac:dyDescent="0.35">
      <c r="A63" s="55">
        <v>108</v>
      </c>
      <c r="B63" s="16" t="s">
        <v>110</v>
      </c>
      <c r="C63" s="58">
        <v>200</v>
      </c>
      <c r="D63" s="142">
        <v>2.85</v>
      </c>
      <c r="E63" s="142">
        <v>3.7</v>
      </c>
      <c r="F63" s="152">
        <v>15</v>
      </c>
      <c r="G63" s="61">
        <v>115.4</v>
      </c>
      <c r="H63" s="14">
        <v>0.06</v>
      </c>
      <c r="I63" s="14">
        <v>0</v>
      </c>
      <c r="J63" s="61">
        <v>0.03</v>
      </c>
      <c r="K63" s="61">
        <v>1.02</v>
      </c>
      <c r="L63" s="62">
        <v>0</v>
      </c>
      <c r="M63" s="61">
        <v>32.07</v>
      </c>
      <c r="N63" s="14">
        <v>34.979999999999997</v>
      </c>
      <c r="O63" s="61">
        <v>5.42</v>
      </c>
      <c r="P63" s="61">
        <v>0.3</v>
      </c>
      <c r="Q63" s="14">
        <v>0</v>
      </c>
      <c r="R63" s="61">
        <v>0</v>
      </c>
    </row>
    <row r="64" spans="1:18" ht="27" thickBot="1" x14ac:dyDescent="0.35">
      <c r="A64" s="55">
        <v>229</v>
      </c>
      <c r="B64" s="143" t="s">
        <v>109</v>
      </c>
      <c r="C64" s="58">
        <v>100</v>
      </c>
      <c r="D64" s="14">
        <v>11.35</v>
      </c>
      <c r="E64" s="14">
        <v>2.9</v>
      </c>
      <c r="F64" s="61">
        <v>3.8</v>
      </c>
      <c r="G64" s="61">
        <v>103</v>
      </c>
      <c r="H64" s="14">
        <v>0.08</v>
      </c>
      <c r="I64" s="14">
        <v>7.0000000000000007E-2</v>
      </c>
      <c r="J64" s="61">
        <v>0.33</v>
      </c>
      <c r="K64" s="61">
        <v>0</v>
      </c>
      <c r="L64" s="61">
        <v>0</v>
      </c>
      <c r="M64" s="61">
        <v>16.2</v>
      </c>
      <c r="N64" s="14">
        <v>0</v>
      </c>
      <c r="O64" s="61">
        <v>0</v>
      </c>
      <c r="P64" s="61">
        <v>0.68</v>
      </c>
      <c r="Q64" s="14">
        <v>0</v>
      </c>
      <c r="R64" s="61">
        <v>0</v>
      </c>
    </row>
    <row r="65" spans="1:18" ht="27" thickBot="1" x14ac:dyDescent="0.35">
      <c r="A65" s="55">
        <v>312</v>
      </c>
      <c r="B65" s="16" t="s">
        <v>45</v>
      </c>
      <c r="C65" s="58">
        <v>150</v>
      </c>
      <c r="D65" s="14">
        <v>3.06</v>
      </c>
      <c r="E65" s="14">
        <v>4.8</v>
      </c>
      <c r="F65" s="14">
        <v>20.440000000000001</v>
      </c>
      <c r="G65" s="14">
        <v>137.25</v>
      </c>
      <c r="H65" s="14">
        <v>0.16</v>
      </c>
      <c r="I65" s="14">
        <v>0.12</v>
      </c>
      <c r="J65" s="61">
        <v>20.45</v>
      </c>
      <c r="K65" s="61">
        <v>0</v>
      </c>
      <c r="L65" s="61">
        <v>0.2</v>
      </c>
      <c r="M65" s="61">
        <v>41.7</v>
      </c>
      <c r="N65" s="14">
        <v>97.75</v>
      </c>
      <c r="O65" s="61">
        <v>31.36</v>
      </c>
      <c r="P65" s="61">
        <v>1.1399999999999999</v>
      </c>
      <c r="Q65" s="14">
        <v>0.64</v>
      </c>
      <c r="R65" s="61">
        <v>0</v>
      </c>
    </row>
    <row r="66" spans="1:18" ht="27" thickBot="1" x14ac:dyDescent="0.35">
      <c r="A66" s="55">
        <v>349</v>
      </c>
      <c r="B66" s="16" t="s">
        <v>46</v>
      </c>
      <c r="C66" s="58">
        <v>200</v>
      </c>
      <c r="D66" s="14">
        <v>0.66</v>
      </c>
      <c r="E66" s="14">
        <v>0.09</v>
      </c>
      <c r="F66" s="14">
        <v>32.01</v>
      </c>
      <c r="G66" s="61">
        <v>132.80000000000001</v>
      </c>
      <c r="H66" s="14">
        <v>0.02</v>
      </c>
      <c r="I66" s="14">
        <v>0.02</v>
      </c>
      <c r="J66" s="61">
        <v>0.73</v>
      </c>
      <c r="K66" s="61">
        <v>0</v>
      </c>
      <c r="L66" s="61">
        <v>0</v>
      </c>
      <c r="M66" s="61">
        <v>32.479999999999997</v>
      </c>
      <c r="N66" s="14">
        <v>23.44</v>
      </c>
      <c r="O66" s="61">
        <v>17.46</v>
      </c>
      <c r="P66" s="61">
        <v>0.69</v>
      </c>
      <c r="Q66" s="14">
        <v>7.0000000000000007E-2</v>
      </c>
      <c r="R66" s="61">
        <v>0</v>
      </c>
    </row>
    <row r="67" spans="1:18" ht="15" thickBot="1" x14ac:dyDescent="0.35">
      <c r="A67" s="32" t="s">
        <v>48</v>
      </c>
      <c r="B67" s="16" t="s">
        <v>29</v>
      </c>
      <c r="C67" s="58">
        <v>40</v>
      </c>
      <c r="D67" s="14">
        <v>2.7</v>
      </c>
      <c r="E67" s="14">
        <v>0.34</v>
      </c>
      <c r="F67" s="14">
        <v>20.059999999999999</v>
      </c>
      <c r="G67" s="61">
        <v>94.1</v>
      </c>
      <c r="H67" s="14">
        <v>0.04</v>
      </c>
      <c r="I67" s="14">
        <v>0.01</v>
      </c>
      <c r="J67" s="61">
        <v>0</v>
      </c>
      <c r="K67" s="61">
        <v>0</v>
      </c>
      <c r="L67" s="61">
        <v>0.44</v>
      </c>
      <c r="M67" s="61">
        <v>8</v>
      </c>
      <c r="N67" s="14">
        <v>26</v>
      </c>
      <c r="O67" s="61">
        <v>5.6</v>
      </c>
      <c r="P67" s="61">
        <v>0.44</v>
      </c>
      <c r="Q67" s="14">
        <v>0</v>
      </c>
      <c r="R67" s="61">
        <v>0</v>
      </c>
    </row>
    <row r="68" spans="1:18" ht="15" thickBot="1" x14ac:dyDescent="0.35">
      <c r="A68" s="145" t="s">
        <v>48</v>
      </c>
      <c r="B68" s="16" t="s">
        <v>35</v>
      </c>
      <c r="C68" s="58">
        <v>20</v>
      </c>
      <c r="D68" s="14">
        <v>1.1200000000000001</v>
      </c>
      <c r="E68" s="14">
        <v>0.22</v>
      </c>
      <c r="F68" s="14">
        <v>9.8800000000000008</v>
      </c>
      <c r="G68" s="61">
        <v>46.01</v>
      </c>
      <c r="H68" s="14">
        <v>0.1</v>
      </c>
      <c r="I68" s="14">
        <v>7.0000000000000007E-2</v>
      </c>
      <c r="J68" s="61">
        <v>0.14000000000000001</v>
      </c>
      <c r="K68" s="61">
        <v>0</v>
      </c>
      <c r="L68" s="61">
        <v>0.1</v>
      </c>
      <c r="M68" s="61">
        <v>4.5999999999999996</v>
      </c>
      <c r="N68" s="14">
        <v>21.2</v>
      </c>
      <c r="O68" s="61">
        <v>5</v>
      </c>
      <c r="P68" s="61">
        <v>0.62</v>
      </c>
      <c r="Q68" s="14">
        <v>0.23</v>
      </c>
      <c r="R68" s="61">
        <v>0</v>
      </c>
    </row>
    <row r="69" spans="1:18" ht="66.599999999999994" thickBot="1" x14ac:dyDescent="0.35">
      <c r="A69" s="93" t="s">
        <v>48</v>
      </c>
      <c r="B69" s="59" t="s">
        <v>59</v>
      </c>
      <c r="C69" s="60">
        <v>200</v>
      </c>
      <c r="D69" s="14">
        <v>5.6</v>
      </c>
      <c r="E69" s="14">
        <v>6.4</v>
      </c>
      <c r="F69" s="14">
        <v>9.4</v>
      </c>
      <c r="G69" s="14">
        <v>116</v>
      </c>
      <c r="H69" s="14">
        <v>0.08</v>
      </c>
      <c r="I69" s="14">
        <v>0.3</v>
      </c>
      <c r="J69" s="14">
        <v>2.6</v>
      </c>
      <c r="K69" s="14">
        <v>0.04</v>
      </c>
      <c r="L69" s="14">
        <v>0</v>
      </c>
      <c r="M69" s="92">
        <v>240</v>
      </c>
      <c r="N69" s="92">
        <v>180</v>
      </c>
      <c r="O69" s="92">
        <v>28</v>
      </c>
      <c r="P69" s="92">
        <v>0.2</v>
      </c>
      <c r="Q69" s="14">
        <v>0.8</v>
      </c>
      <c r="R69" s="92">
        <v>1.7999999999999999E-2</v>
      </c>
    </row>
    <row r="70" spans="1:18" ht="15" thickBot="1" x14ac:dyDescent="0.35">
      <c r="A70" s="13"/>
      <c r="B70" s="34"/>
      <c r="C70" s="13"/>
      <c r="D70" s="14"/>
      <c r="E70" s="14"/>
      <c r="F70" s="14"/>
      <c r="G70" s="14"/>
      <c r="H70" s="14"/>
      <c r="I70" s="14"/>
      <c r="J70" s="14"/>
      <c r="K70" s="14"/>
      <c r="L70" s="14"/>
      <c r="M70" s="13"/>
      <c r="N70" s="13"/>
      <c r="O70" s="13"/>
      <c r="P70" s="13"/>
      <c r="Q70" s="14"/>
      <c r="R70" s="13"/>
    </row>
    <row r="71" spans="1:18" ht="15" thickBot="1" x14ac:dyDescent="0.35">
      <c r="A71" s="13"/>
      <c r="B71" s="8" t="s">
        <v>37</v>
      </c>
      <c r="C71" s="24">
        <f t="shared" ref="C71:R71" si="1">SUM(C62:C70)</f>
        <v>970</v>
      </c>
      <c r="D71" s="24">
        <f t="shared" si="1"/>
        <v>27.92</v>
      </c>
      <c r="E71" s="24">
        <f t="shared" si="1"/>
        <v>22.1</v>
      </c>
      <c r="F71" s="24">
        <f t="shared" si="1"/>
        <v>112.78</v>
      </c>
      <c r="G71" s="24">
        <f t="shared" si="1"/>
        <v>786.98</v>
      </c>
      <c r="H71" s="24">
        <f t="shared" si="1"/>
        <v>0.54999999999999993</v>
      </c>
      <c r="I71" s="24">
        <f t="shared" si="1"/>
        <v>0.60000000000000009</v>
      </c>
      <c r="J71" s="24">
        <f t="shared" si="1"/>
        <v>34.18</v>
      </c>
      <c r="K71" s="24">
        <f t="shared" si="1"/>
        <v>1.06</v>
      </c>
      <c r="L71" s="24">
        <f t="shared" si="1"/>
        <v>1.3900000000000001</v>
      </c>
      <c r="M71" s="24">
        <f t="shared" si="1"/>
        <v>401.15</v>
      </c>
      <c r="N71" s="24">
        <f t="shared" si="1"/>
        <v>400.27</v>
      </c>
      <c r="O71" s="24">
        <f t="shared" si="1"/>
        <v>100.84</v>
      </c>
      <c r="P71" s="24">
        <f t="shared" si="1"/>
        <v>4.07</v>
      </c>
      <c r="Q71" s="24">
        <f t="shared" si="1"/>
        <v>1.74</v>
      </c>
      <c r="R71" s="24">
        <f t="shared" si="1"/>
        <v>1.7999999999999999E-2</v>
      </c>
    </row>
    <row r="72" spans="1:18" ht="15" hidden="1" thickBot="1" x14ac:dyDescent="0.35">
      <c r="A72" s="37"/>
      <c r="B72" s="38"/>
      <c r="C72" s="63"/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ht="15" hidden="1" thickBot="1" x14ac:dyDescent="0.35">
      <c r="A73" s="40"/>
      <c r="B73" s="41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</row>
    <row r="74" spans="1:18" ht="15" hidden="1" thickBot="1" x14ac:dyDescent="0.35">
      <c r="A74" s="123"/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</row>
    <row r="75" spans="1:18" ht="15" hidden="1" thickBot="1" x14ac:dyDescent="0.35">
      <c r="A75" s="136"/>
      <c r="B75" s="137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</row>
    <row r="76" spans="1:18" ht="15" hidden="1" thickBot="1" x14ac:dyDescent="0.35">
      <c r="A76" s="127"/>
      <c r="B76" s="131"/>
      <c r="C76" s="129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</row>
    <row r="77" spans="1:18" ht="15" hidden="1" thickBot="1" x14ac:dyDescent="0.35">
      <c r="A77" s="139"/>
      <c r="B77" s="128"/>
      <c r="C77" s="146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39"/>
    </row>
    <row r="78" spans="1:18" ht="15" hidden="1" thickBot="1" x14ac:dyDescent="0.35">
      <c r="A78" s="123"/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</row>
    <row r="79" spans="1:18" ht="15" hidden="1" thickBot="1" x14ac:dyDescent="0.35">
      <c r="A79" s="123"/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1:18" ht="15" thickBot="1" x14ac:dyDescent="0.35">
      <c r="A80" s="46"/>
      <c r="B80" s="47" t="s">
        <v>38</v>
      </c>
      <c r="C80" s="46"/>
      <c r="D80" s="66">
        <f t="shared" ref="D80:R80" si="2">D59+D71</f>
        <v>27.92</v>
      </c>
      <c r="E80" s="66">
        <f t="shared" si="2"/>
        <v>22.1</v>
      </c>
      <c r="F80" s="66">
        <f t="shared" si="2"/>
        <v>112.78</v>
      </c>
      <c r="G80" s="66">
        <f t="shared" si="2"/>
        <v>786.98</v>
      </c>
      <c r="H80" s="66">
        <f t="shared" si="2"/>
        <v>0.54999999999999993</v>
      </c>
      <c r="I80" s="66">
        <f t="shared" si="2"/>
        <v>0.60000000000000009</v>
      </c>
      <c r="J80" s="66">
        <f t="shared" si="2"/>
        <v>34.18</v>
      </c>
      <c r="K80" s="66">
        <f t="shared" si="2"/>
        <v>1.06</v>
      </c>
      <c r="L80" s="66">
        <f t="shared" si="2"/>
        <v>1.3900000000000001</v>
      </c>
      <c r="M80" s="66">
        <f t="shared" si="2"/>
        <v>401.15</v>
      </c>
      <c r="N80" s="66">
        <f t="shared" si="2"/>
        <v>400.27</v>
      </c>
      <c r="O80" s="66">
        <f t="shared" si="2"/>
        <v>100.84</v>
      </c>
      <c r="P80" s="66">
        <f t="shared" si="2"/>
        <v>4.07</v>
      </c>
      <c r="Q80" s="66">
        <f t="shared" si="2"/>
        <v>1.74</v>
      </c>
      <c r="R80" s="66">
        <f t="shared" si="2"/>
        <v>1.7999999999999999E-2</v>
      </c>
    </row>
    <row r="81" spans="1:18" ht="15" thickBot="1" x14ac:dyDescent="0.35">
      <c r="A81" s="205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</row>
    <row r="82" spans="1:18" ht="15" thickBot="1" x14ac:dyDescent="0.35">
      <c r="A82" s="52" t="s">
        <v>47</v>
      </c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1:18" ht="15" thickBot="1" x14ac:dyDescent="0.35">
      <c r="A83" s="49" t="s">
        <v>40</v>
      </c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1:18" ht="15" thickBot="1" x14ac:dyDescent="0.35">
      <c r="A84" s="52" t="s">
        <v>2</v>
      </c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1:18" ht="15" thickBot="1" x14ac:dyDescent="0.35">
      <c r="A85" s="52" t="s">
        <v>41</v>
      </c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15" thickBot="1" x14ac:dyDescent="0.35">
      <c r="A86" s="51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15" thickBot="1" x14ac:dyDescent="0.35">
      <c r="A87" s="207" t="s">
        <v>4</v>
      </c>
      <c r="B87" s="7" t="s">
        <v>5</v>
      </c>
      <c r="C87" s="209" t="s">
        <v>6</v>
      </c>
      <c r="D87" s="210" t="s">
        <v>7</v>
      </c>
      <c r="E87" s="210"/>
      <c r="F87" s="210"/>
      <c r="G87" s="211" t="s">
        <v>8</v>
      </c>
      <c r="H87" s="209" t="s">
        <v>9</v>
      </c>
      <c r="I87" s="209"/>
      <c r="J87" s="209"/>
      <c r="K87" s="209"/>
      <c r="L87" s="209"/>
      <c r="M87" s="214" t="s">
        <v>10</v>
      </c>
      <c r="N87" s="214"/>
      <c r="O87" s="214"/>
      <c r="P87" s="214"/>
      <c r="Q87" s="214"/>
      <c r="R87" s="214"/>
    </row>
    <row r="88" spans="1:18" ht="27" thickBot="1" x14ac:dyDescent="0.35">
      <c r="A88" s="208"/>
      <c r="B88" s="7" t="s">
        <v>11</v>
      </c>
      <c r="C88" s="209"/>
      <c r="D88" s="210"/>
      <c r="E88" s="210"/>
      <c r="F88" s="210"/>
      <c r="G88" s="212"/>
      <c r="H88" s="213"/>
      <c r="I88" s="213"/>
      <c r="J88" s="213"/>
      <c r="K88" s="213"/>
      <c r="L88" s="213"/>
      <c r="M88" s="215"/>
      <c r="N88" s="215"/>
      <c r="O88" s="215"/>
      <c r="P88" s="215"/>
      <c r="Q88" s="215"/>
      <c r="R88" s="215"/>
    </row>
    <row r="89" spans="1:18" ht="15" thickBot="1" x14ac:dyDescent="0.35">
      <c r="A89" s="208"/>
      <c r="B89" s="8"/>
      <c r="C89" s="9" t="s">
        <v>12</v>
      </c>
      <c r="D89" s="214" t="s">
        <v>12</v>
      </c>
      <c r="E89" s="214"/>
      <c r="F89" s="214"/>
      <c r="G89" s="212"/>
      <c r="H89" s="216" t="s">
        <v>13</v>
      </c>
      <c r="I89" s="216"/>
      <c r="J89" s="216"/>
      <c r="K89" s="216"/>
      <c r="L89" s="216"/>
      <c r="M89" s="214" t="s">
        <v>13</v>
      </c>
      <c r="N89" s="214"/>
      <c r="O89" s="214"/>
      <c r="P89" s="214"/>
      <c r="Q89" s="214"/>
      <c r="R89" s="214"/>
    </row>
    <row r="90" spans="1:18" ht="27" thickBot="1" x14ac:dyDescent="0.35">
      <c r="A90" s="8"/>
      <c r="B90" s="8"/>
      <c r="C90" s="8"/>
      <c r="D90" s="8" t="s">
        <v>14</v>
      </c>
      <c r="E90" s="8" t="s">
        <v>15</v>
      </c>
      <c r="F90" s="7" t="s">
        <v>16</v>
      </c>
      <c r="G90" s="8" t="s">
        <v>17</v>
      </c>
      <c r="H90" s="7" t="s">
        <v>18</v>
      </c>
      <c r="I90" s="7" t="s">
        <v>19</v>
      </c>
      <c r="J90" s="7" t="s">
        <v>20</v>
      </c>
      <c r="K90" s="7" t="s">
        <v>21</v>
      </c>
      <c r="L90" s="7" t="s">
        <v>22</v>
      </c>
      <c r="M90" s="7" t="s">
        <v>23</v>
      </c>
      <c r="N90" s="8" t="s">
        <v>24</v>
      </c>
      <c r="O90" s="7" t="s">
        <v>25</v>
      </c>
      <c r="P90" s="7" t="s">
        <v>26</v>
      </c>
      <c r="Q90" s="12" t="s">
        <v>27</v>
      </c>
      <c r="R90" s="7" t="s">
        <v>28</v>
      </c>
    </row>
    <row r="91" spans="1:18" ht="15" thickBot="1" x14ac:dyDescent="0.35">
      <c r="A91" s="13"/>
      <c r="B91" s="8"/>
      <c r="C91" s="13"/>
      <c r="D91" s="14"/>
      <c r="E91" s="14"/>
      <c r="F91" s="14"/>
      <c r="G91" s="14"/>
      <c r="H91" s="14"/>
      <c r="I91" s="14"/>
      <c r="J91" s="14"/>
      <c r="K91" s="14"/>
      <c r="L91" s="14"/>
      <c r="M91" s="13"/>
      <c r="N91" s="13"/>
      <c r="O91" s="13"/>
      <c r="P91" s="13"/>
      <c r="Q91" s="14"/>
      <c r="R91" s="13"/>
    </row>
    <row r="92" spans="1:18" ht="18" thickBot="1" x14ac:dyDescent="0.35">
      <c r="A92" s="53"/>
      <c r="B92" s="121" t="s">
        <v>92</v>
      </c>
      <c r="C92" s="60"/>
      <c r="D92" s="14"/>
      <c r="E92" s="14"/>
      <c r="F92" s="61"/>
      <c r="G92" s="61"/>
      <c r="H92" s="61"/>
      <c r="I92" s="61"/>
      <c r="J92" s="61"/>
      <c r="K92" s="61"/>
      <c r="L92" s="61"/>
      <c r="M92" s="61"/>
      <c r="N92" s="14"/>
      <c r="O92" s="61"/>
      <c r="P92" s="61"/>
      <c r="Q92" s="61"/>
      <c r="R92" s="61"/>
    </row>
    <row r="93" spans="1:18" ht="0.75" customHeight="1" thickBot="1" x14ac:dyDescent="0.35">
      <c r="A93" s="53"/>
      <c r="B93" s="16"/>
      <c r="C93" s="60"/>
      <c r="D93" s="14"/>
      <c r="E93" s="14"/>
      <c r="F93" s="61"/>
      <c r="G93" s="61"/>
      <c r="H93" s="61"/>
      <c r="I93" s="61"/>
      <c r="J93" s="61"/>
      <c r="K93" s="61"/>
      <c r="L93" s="61"/>
      <c r="M93" s="61"/>
      <c r="N93" s="14"/>
      <c r="O93" s="61"/>
      <c r="P93" s="61"/>
      <c r="Q93" s="61"/>
      <c r="R93" s="61"/>
    </row>
    <row r="94" spans="1:18" ht="15" hidden="1" thickBot="1" x14ac:dyDescent="0.35">
      <c r="A94" s="53"/>
      <c r="B94" s="16"/>
      <c r="C94" s="60"/>
      <c r="D94" s="14"/>
      <c r="E94" s="14"/>
      <c r="F94" s="14"/>
      <c r="G94" s="14"/>
      <c r="H94" s="62"/>
      <c r="I94" s="62"/>
      <c r="J94" s="61"/>
      <c r="K94" s="61"/>
      <c r="L94" s="62"/>
      <c r="M94" s="61"/>
      <c r="N94" s="14"/>
      <c r="O94" s="61"/>
      <c r="P94" s="61"/>
      <c r="Q94" s="62"/>
      <c r="R94" s="61"/>
    </row>
    <row r="95" spans="1:18" ht="15" hidden="1" thickBot="1" x14ac:dyDescent="0.35">
      <c r="A95" s="53"/>
      <c r="B95" s="16"/>
      <c r="C95" s="60"/>
      <c r="D95" s="14"/>
      <c r="E95" s="14"/>
      <c r="F95" s="61"/>
      <c r="G95" s="61"/>
      <c r="H95" s="61"/>
      <c r="I95" s="61"/>
      <c r="J95" s="61"/>
      <c r="K95" s="61"/>
      <c r="L95" s="61"/>
      <c r="M95" s="61"/>
      <c r="N95" s="14"/>
      <c r="O95" s="61"/>
      <c r="P95" s="61"/>
      <c r="Q95" s="61"/>
      <c r="R95" s="61"/>
    </row>
    <row r="96" spans="1:18" ht="15" hidden="1" thickBot="1" x14ac:dyDescent="0.35">
      <c r="A96" s="67"/>
      <c r="B96" s="16"/>
      <c r="C96" s="60"/>
      <c r="D96" s="14"/>
      <c r="E96" s="14"/>
      <c r="F96" s="61"/>
      <c r="G96" s="61"/>
      <c r="H96" s="61"/>
      <c r="I96" s="61"/>
      <c r="J96" s="61"/>
      <c r="K96" s="61"/>
      <c r="L96" s="61"/>
      <c r="M96" s="61"/>
      <c r="N96" s="14"/>
      <c r="O96" s="61"/>
      <c r="P96" s="61"/>
      <c r="Q96" s="61"/>
      <c r="R96" s="61"/>
    </row>
    <row r="97" spans="1:18" ht="15" hidden="1" thickBot="1" x14ac:dyDescent="0.35">
      <c r="A97" s="53"/>
      <c r="B97" s="16"/>
      <c r="C97" s="60"/>
      <c r="D97" s="14"/>
      <c r="E97" s="14"/>
      <c r="F97" s="61"/>
      <c r="G97" s="61"/>
      <c r="H97" s="61"/>
      <c r="I97" s="61"/>
      <c r="J97" s="61"/>
      <c r="K97" s="61"/>
      <c r="L97" s="61"/>
      <c r="M97" s="61"/>
      <c r="N97" s="14"/>
      <c r="O97" s="61"/>
      <c r="P97" s="61"/>
      <c r="Q97" s="61"/>
      <c r="R97" s="61"/>
    </row>
    <row r="98" spans="1:18" ht="15" hidden="1" thickBot="1" x14ac:dyDescent="0.35">
      <c r="A98" s="53"/>
      <c r="B98" s="20"/>
      <c r="C98" s="33"/>
      <c r="D98" s="14"/>
      <c r="E98" s="14"/>
      <c r="F98" s="14"/>
      <c r="G98" s="61"/>
      <c r="H98" s="14"/>
      <c r="I98" s="14"/>
      <c r="J98" s="61"/>
      <c r="K98" s="61"/>
      <c r="L98" s="61"/>
      <c r="M98" s="61"/>
      <c r="N98" s="14"/>
      <c r="O98" s="61"/>
      <c r="P98" s="61"/>
      <c r="Q98" s="14"/>
      <c r="R98" s="61"/>
    </row>
    <row r="99" spans="1:18" ht="15" hidden="1" thickBot="1" x14ac:dyDescent="0.35">
      <c r="A99" s="53"/>
      <c r="B99" s="20"/>
      <c r="C99" s="33"/>
      <c r="D99" s="14"/>
      <c r="E99" s="14"/>
      <c r="F99" s="14"/>
      <c r="G99" s="14"/>
      <c r="H99" s="14"/>
      <c r="I99" s="14"/>
      <c r="J99" s="14"/>
      <c r="K99" s="14"/>
      <c r="L99" s="14"/>
      <c r="M99" s="13"/>
      <c r="N99" s="13"/>
      <c r="O99" s="13"/>
      <c r="P99" s="13"/>
      <c r="Q99" s="14"/>
      <c r="R99" s="13"/>
    </row>
    <row r="100" spans="1:18" ht="15" hidden="1" thickBot="1" x14ac:dyDescent="0.35">
      <c r="A100" s="24"/>
      <c r="B100" s="25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1:18" ht="15" hidden="1" thickBot="1" x14ac:dyDescent="0.35">
      <c r="A101" s="13"/>
      <c r="B101" s="28"/>
      <c r="C101" s="43"/>
      <c r="D101" s="43"/>
      <c r="E101" s="44"/>
      <c r="F101" s="44"/>
      <c r="G101" s="44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1:18" ht="15" hidden="1" thickBot="1" x14ac:dyDescent="0.35">
      <c r="A102" s="13"/>
      <c r="B102" s="25" t="s">
        <v>30</v>
      </c>
      <c r="C102" s="13"/>
      <c r="D102" s="14"/>
      <c r="E102" s="14"/>
      <c r="F102" s="14"/>
      <c r="G102" s="14"/>
      <c r="H102" s="14"/>
      <c r="I102" s="14"/>
      <c r="J102" s="14"/>
      <c r="K102" s="14"/>
      <c r="L102" s="14"/>
      <c r="M102" s="13"/>
      <c r="N102" s="13"/>
      <c r="O102" s="13"/>
      <c r="P102" s="13"/>
      <c r="Q102" s="14"/>
      <c r="R102" s="13"/>
    </row>
    <row r="103" spans="1:18" ht="40.200000000000003" thickBot="1" x14ac:dyDescent="0.35">
      <c r="A103" s="32" t="s">
        <v>118</v>
      </c>
      <c r="B103" s="143" t="s">
        <v>119</v>
      </c>
      <c r="C103" s="19">
        <v>60</v>
      </c>
      <c r="D103" s="142">
        <v>0.1</v>
      </c>
      <c r="E103" s="142">
        <v>3.1</v>
      </c>
      <c r="F103" s="152">
        <v>6.7</v>
      </c>
      <c r="G103" s="61">
        <v>54.06</v>
      </c>
      <c r="H103" s="61">
        <v>2.7E-2</v>
      </c>
      <c r="I103" s="61">
        <v>2.1000000000000001E-2</v>
      </c>
      <c r="J103" s="61">
        <v>14.94</v>
      </c>
      <c r="K103" s="61">
        <v>0</v>
      </c>
      <c r="L103" s="61">
        <v>0</v>
      </c>
      <c r="M103" s="61">
        <v>29.13</v>
      </c>
      <c r="N103" s="14">
        <v>0</v>
      </c>
      <c r="O103" s="61">
        <v>0</v>
      </c>
      <c r="P103" s="61">
        <v>0.44</v>
      </c>
      <c r="Q103" s="61">
        <v>0</v>
      </c>
      <c r="R103" s="61">
        <v>0</v>
      </c>
    </row>
    <row r="104" spans="1:18" ht="15" thickBot="1" x14ac:dyDescent="0.35">
      <c r="A104" s="32" t="s">
        <v>111</v>
      </c>
      <c r="B104" s="16" t="s">
        <v>112</v>
      </c>
      <c r="C104" s="19">
        <v>200</v>
      </c>
      <c r="D104" s="142">
        <v>1.2</v>
      </c>
      <c r="E104" s="142">
        <v>3.9</v>
      </c>
      <c r="F104" s="152">
        <v>4.9000000000000004</v>
      </c>
      <c r="G104" s="61">
        <v>61</v>
      </c>
      <c r="H104" s="14">
        <v>0.09</v>
      </c>
      <c r="I104" s="14">
        <v>7.0000000000000007E-2</v>
      </c>
      <c r="J104" s="61">
        <v>8.26</v>
      </c>
      <c r="K104" s="61">
        <v>0</v>
      </c>
      <c r="L104" s="62">
        <v>0</v>
      </c>
      <c r="M104" s="61">
        <v>29.53</v>
      </c>
      <c r="N104" s="14">
        <v>169.35</v>
      </c>
      <c r="O104" s="61">
        <v>28.41</v>
      </c>
      <c r="P104" s="61">
        <v>1.01</v>
      </c>
      <c r="Q104" s="14">
        <v>0</v>
      </c>
      <c r="R104" s="61">
        <v>0</v>
      </c>
    </row>
    <row r="105" spans="1:18" ht="15" thickBot="1" x14ac:dyDescent="0.35">
      <c r="A105" s="32" t="s">
        <v>94</v>
      </c>
      <c r="B105" s="143" t="s">
        <v>50</v>
      </c>
      <c r="C105" s="144">
        <v>210</v>
      </c>
      <c r="D105" s="142">
        <v>27.5</v>
      </c>
      <c r="E105" s="142">
        <v>28.15</v>
      </c>
      <c r="F105" s="152">
        <v>43.4</v>
      </c>
      <c r="G105" s="61">
        <v>536.70000000000005</v>
      </c>
      <c r="H105" s="14">
        <v>0.1</v>
      </c>
      <c r="I105" s="14">
        <v>0</v>
      </c>
      <c r="J105" s="61">
        <v>1.7</v>
      </c>
      <c r="K105" s="61">
        <v>0</v>
      </c>
      <c r="L105" s="61">
        <v>0.3</v>
      </c>
      <c r="M105" s="61">
        <v>18.899999999999999</v>
      </c>
      <c r="N105" s="14">
        <v>266.8</v>
      </c>
      <c r="O105" s="61">
        <v>52.6</v>
      </c>
      <c r="P105" s="61">
        <v>3.53</v>
      </c>
      <c r="Q105" s="14">
        <v>0</v>
      </c>
      <c r="R105" s="61">
        <v>0</v>
      </c>
    </row>
    <row r="106" spans="1:18" ht="27" thickBot="1" x14ac:dyDescent="0.35">
      <c r="A106" s="32" t="s">
        <v>117</v>
      </c>
      <c r="B106" s="143" t="s">
        <v>113</v>
      </c>
      <c r="C106" s="144" t="s">
        <v>51</v>
      </c>
      <c r="D106" s="14">
        <v>1.36</v>
      </c>
      <c r="E106" s="14">
        <v>0</v>
      </c>
      <c r="F106" s="14">
        <v>29.02</v>
      </c>
      <c r="G106" s="14">
        <v>116.9</v>
      </c>
      <c r="H106" s="14">
        <v>0.01</v>
      </c>
      <c r="I106" s="14">
        <v>0.01</v>
      </c>
      <c r="J106" s="61">
        <v>0.9</v>
      </c>
      <c r="K106" s="61">
        <v>0</v>
      </c>
      <c r="L106" s="61">
        <v>0</v>
      </c>
      <c r="M106" s="61">
        <v>14.18</v>
      </c>
      <c r="N106" s="14">
        <v>0</v>
      </c>
      <c r="O106" s="61">
        <v>5.14</v>
      </c>
      <c r="P106" s="61">
        <v>0.95</v>
      </c>
      <c r="Q106" s="14">
        <v>0</v>
      </c>
      <c r="R106" s="61">
        <v>0</v>
      </c>
    </row>
    <row r="107" spans="1:18" ht="15" thickBot="1" x14ac:dyDescent="0.35">
      <c r="A107" s="32" t="s">
        <v>48</v>
      </c>
      <c r="B107" s="16" t="s">
        <v>29</v>
      </c>
      <c r="C107" s="19" t="s">
        <v>52</v>
      </c>
      <c r="D107" s="14">
        <v>2.7</v>
      </c>
      <c r="E107" s="14">
        <v>0.34</v>
      </c>
      <c r="F107" s="14">
        <v>20.059999999999999</v>
      </c>
      <c r="G107" s="61">
        <v>94.1</v>
      </c>
      <c r="H107" s="14">
        <v>0.04</v>
      </c>
      <c r="I107" s="14">
        <v>0.01</v>
      </c>
      <c r="J107" s="61">
        <v>0</v>
      </c>
      <c r="K107" s="61">
        <v>0</v>
      </c>
      <c r="L107" s="61">
        <v>0.44</v>
      </c>
      <c r="M107" s="61">
        <v>8</v>
      </c>
      <c r="N107" s="14">
        <v>26</v>
      </c>
      <c r="O107" s="61">
        <v>5.6</v>
      </c>
      <c r="P107" s="61">
        <v>0.44</v>
      </c>
      <c r="Q107" s="14">
        <v>0</v>
      </c>
      <c r="R107" s="61">
        <v>0</v>
      </c>
    </row>
    <row r="108" spans="1:18" ht="15" thickBot="1" x14ac:dyDescent="0.35">
      <c r="A108" s="32" t="s">
        <v>48</v>
      </c>
      <c r="B108" s="16" t="s">
        <v>35</v>
      </c>
      <c r="C108" s="19" t="s">
        <v>53</v>
      </c>
      <c r="D108" s="14">
        <v>1.1200000000000001</v>
      </c>
      <c r="E108" s="14">
        <v>0.22</v>
      </c>
      <c r="F108" s="14">
        <v>9.8800000000000008</v>
      </c>
      <c r="G108" s="61">
        <v>46.01</v>
      </c>
      <c r="H108" s="14">
        <v>0.1</v>
      </c>
      <c r="I108" s="14">
        <v>7.0000000000000007E-2</v>
      </c>
      <c r="J108" s="61">
        <v>0.14000000000000001</v>
      </c>
      <c r="K108" s="61">
        <v>0</v>
      </c>
      <c r="L108" s="61">
        <v>0.1</v>
      </c>
      <c r="M108" s="61">
        <v>4.5999999999999996</v>
      </c>
      <c r="N108" s="14">
        <v>21.2</v>
      </c>
      <c r="O108" s="61">
        <v>5</v>
      </c>
      <c r="P108" s="61">
        <v>0.62</v>
      </c>
      <c r="Q108" s="14">
        <v>0.23</v>
      </c>
      <c r="R108" s="61">
        <v>0</v>
      </c>
    </row>
    <row r="109" spans="1:18" s="140" customFormat="1" ht="0.6" customHeight="1" thickBot="1" x14ac:dyDescent="0.35">
      <c r="A109" s="145"/>
      <c r="B109" s="143"/>
      <c r="C109" s="144"/>
      <c r="D109" s="142"/>
      <c r="E109" s="142"/>
      <c r="F109" s="142"/>
      <c r="G109" s="142"/>
      <c r="H109" s="142"/>
      <c r="I109" s="142"/>
      <c r="J109" s="142"/>
      <c r="K109" s="142"/>
      <c r="L109" s="142"/>
      <c r="M109" s="141"/>
      <c r="N109" s="141"/>
      <c r="O109" s="141"/>
      <c r="P109" s="141"/>
      <c r="Q109" s="142"/>
      <c r="R109" s="141"/>
    </row>
    <row r="110" spans="1:18" s="140" customFormat="1" ht="15" hidden="1" thickBot="1" x14ac:dyDescent="0.35">
      <c r="A110" s="145"/>
      <c r="B110" s="143"/>
      <c r="C110" s="144"/>
      <c r="D110" s="142"/>
      <c r="E110" s="142"/>
      <c r="F110" s="142"/>
      <c r="G110" s="142"/>
      <c r="H110" s="142"/>
      <c r="I110" s="142"/>
      <c r="J110" s="142"/>
      <c r="K110" s="142"/>
      <c r="L110" s="142"/>
      <c r="M110" s="141"/>
      <c r="N110" s="141"/>
      <c r="O110" s="141"/>
      <c r="P110" s="141"/>
      <c r="Q110" s="142"/>
      <c r="R110" s="141"/>
    </row>
    <row r="111" spans="1:18" s="140" customFormat="1" ht="15" hidden="1" thickBot="1" x14ac:dyDescent="0.35">
      <c r="A111" s="145"/>
      <c r="B111" s="143"/>
      <c r="C111" s="144"/>
      <c r="D111" s="142"/>
      <c r="E111" s="142"/>
      <c r="F111" s="142"/>
      <c r="G111" s="142"/>
      <c r="H111" s="142"/>
      <c r="I111" s="142"/>
      <c r="J111" s="142"/>
      <c r="K111" s="142"/>
      <c r="L111" s="142"/>
      <c r="M111" s="141"/>
      <c r="N111" s="141"/>
      <c r="O111" s="141"/>
      <c r="P111" s="141"/>
      <c r="Q111" s="142"/>
      <c r="R111" s="141"/>
    </row>
    <row r="112" spans="1:18" s="140" customFormat="1" ht="15" hidden="1" thickBot="1" x14ac:dyDescent="0.35">
      <c r="A112" s="145"/>
      <c r="B112" s="143"/>
      <c r="C112" s="144"/>
      <c r="D112" s="142"/>
      <c r="E112" s="142"/>
      <c r="F112" s="142"/>
      <c r="G112" s="142"/>
      <c r="H112" s="142"/>
      <c r="I112" s="142"/>
      <c r="J112" s="142"/>
      <c r="K112" s="142"/>
      <c r="L112" s="142"/>
      <c r="M112" s="141"/>
      <c r="N112" s="141"/>
      <c r="O112" s="141"/>
      <c r="P112" s="141"/>
      <c r="Q112" s="142"/>
      <c r="R112" s="141"/>
    </row>
    <row r="113" spans="1:18" ht="15" hidden="1" thickBot="1" x14ac:dyDescent="0.35">
      <c r="A113" s="13"/>
      <c r="B113" s="34"/>
      <c r="C113" s="23"/>
      <c r="D113" s="14"/>
      <c r="E113" s="14"/>
      <c r="F113" s="14"/>
      <c r="G113" s="14"/>
      <c r="H113" s="14"/>
      <c r="I113" s="14"/>
      <c r="J113" s="14"/>
      <c r="K113" s="14"/>
      <c r="L113" s="14"/>
      <c r="M113" s="13"/>
      <c r="N113" s="13"/>
      <c r="O113" s="13"/>
      <c r="P113" s="13"/>
      <c r="Q113" s="14"/>
      <c r="R113" s="13"/>
    </row>
    <row r="114" spans="1:18" ht="15" thickBot="1" x14ac:dyDescent="0.35">
      <c r="A114" s="13"/>
      <c r="B114" s="34"/>
      <c r="C114" s="23"/>
      <c r="D114" s="14"/>
      <c r="E114" s="14"/>
      <c r="F114" s="14"/>
      <c r="G114" s="14"/>
      <c r="H114" s="14"/>
      <c r="I114" s="14"/>
      <c r="J114" s="14"/>
      <c r="K114" s="14"/>
      <c r="L114" s="14"/>
      <c r="M114" s="13"/>
      <c r="N114" s="13"/>
      <c r="O114" s="13"/>
      <c r="P114" s="13"/>
      <c r="Q114" s="14"/>
      <c r="R114" s="13"/>
    </row>
    <row r="115" spans="1:18" ht="15" thickBot="1" x14ac:dyDescent="0.35">
      <c r="A115" s="13"/>
      <c r="B115" s="8" t="s">
        <v>37</v>
      </c>
      <c r="C115" s="68" t="s">
        <v>54</v>
      </c>
      <c r="D115" s="69">
        <f t="shared" ref="D115:R115" si="3">SUM(D103:D114)</f>
        <v>33.979999999999997</v>
      </c>
      <c r="E115" s="69">
        <f t="shared" si="3"/>
        <v>35.71</v>
      </c>
      <c r="F115" s="69">
        <f t="shared" si="3"/>
        <v>113.96</v>
      </c>
      <c r="G115" s="69">
        <f t="shared" si="3"/>
        <v>908.77</v>
      </c>
      <c r="H115" s="69">
        <f t="shared" si="3"/>
        <v>0.36699999999999999</v>
      </c>
      <c r="I115" s="69">
        <f t="shared" si="3"/>
        <v>0.18099999999999999</v>
      </c>
      <c r="J115" s="69">
        <f t="shared" si="3"/>
        <v>25.939999999999998</v>
      </c>
      <c r="K115" s="69">
        <f t="shared" si="3"/>
        <v>0</v>
      </c>
      <c r="L115" s="69">
        <f t="shared" si="3"/>
        <v>0.84</v>
      </c>
      <c r="M115" s="69">
        <f t="shared" si="3"/>
        <v>104.34</v>
      </c>
      <c r="N115" s="69">
        <f t="shared" si="3"/>
        <v>483.34999999999997</v>
      </c>
      <c r="O115" s="69">
        <f t="shared" si="3"/>
        <v>96.75</v>
      </c>
      <c r="P115" s="69">
        <f t="shared" si="3"/>
        <v>6.99</v>
      </c>
      <c r="Q115" s="69">
        <f t="shared" si="3"/>
        <v>0.23</v>
      </c>
      <c r="R115" s="69">
        <f t="shared" si="3"/>
        <v>0</v>
      </c>
    </row>
    <row r="116" spans="1:18" ht="4.5" hidden="1" customHeight="1" thickBot="1" x14ac:dyDescent="0.35">
      <c r="A116" s="37"/>
      <c r="B116" s="38"/>
      <c r="C116" s="63"/>
      <c r="D116" s="63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</row>
    <row r="117" spans="1:18" ht="15" hidden="1" thickBot="1" x14ac:dyDescent="0.35">
      <c r="A117" s="40"/>
      <c r="B117" s="41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1:18" ht="15" thickBot="1" x14ac:dyDescent="0.35">
      <c r="A118" s="70"/>
      <c r="B118" s="71"/>
      <c r="C118" s="72"/>
      <c r="D118" s="72"/>
      <c r="E118" s="73"/>
      <c r="F118" s="73"/>
      <c r="G118" s="73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</row>
    <row r="119" spans="1:18" ht="15" thickBot="1" x14ac:dyDescent="0.35">
      <c r="A119" s="46"/>
      <c r="B119" s="47" t="s">
        <v>38</v>
      </c>
      <c r="C119" s="46"/>
      <c r="D119" s="66">
        <f t="shared" ref="D119:R119" si="4">D100+D115</f>
        <v>33.979999999999997</v>
      </c>
      <c r="E119" s="66">
        <f t="shared" si="4"/>
        <v>35.71</v>
      </c>
      <c r="F119" s="66">
        <f t="shared" si="4"/>
        <v>113.96</v>
      </c>
      <c r="G119" s="66">
        <f t="shared" si="4"/>
        <v>908.77</v>
      </c>
      <c r="H119" s="66">
        <f t="shared" si="4"/>
        <v>0.36699999999999999</v>
      </c>
      <c r="I119" s="66">
        <f t="shared" si="4"/>
        <v>0.18099999999999999</v>
      </c>
      <c r="J119" s="66">
        <f t="shared" si="4"/>
        <v>25.939999999999998</v>
      </c>
      <c r="K119" s="66">
        <f t="shared" si="4"/>
        <v>0</v>
      </c>
      <c r="L119" s="66">
        <f t="shared" si="4"/>
        <v>0.84</v>
      </c>
      <c r="M119" s="66">
        <f t="shared" si="4"/>
        <v>104.34</v>
      </c>
      <c r="N119" s="66">
        <f t="shared" si="4"/>
        <v>483.34999999999997</v>
      </c>
      <c r="O119" s="66">
        <f t="shared" si="4"/>
        <v>96.75</v>
      </c>
      <c r="P119" s="66">
        <f t="shared" si="4"/>
        <v>6.99</v>
      </c>
      <c r="Q119" s="66">
        <f t="shared" si="4"/>
        <v>0.23</v>
      </c>
      <c r="R119" s="66">
        <f t="shared" si="4"/>
        <v>0</v>
      </c>
    </row>
    <row r="120" spans="1:18" ht="15" thickBot="1" x14ac:dyDescent="0.35">
      <c r="A120" s="215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</row>
    <row r="121" spans="1:18" ht="15" thickBot="1" x14ac:dyDescent="0.35">
      <c r="A121" s="217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</row>
    <row r="122" spans="1:18" ht="15" thickBot="1" x14ac:dyDescent="0.35">
      <c r="A122" s="52" t="s">
        <v>55</v>
      </c>
      <c r="B122" s="50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1:18" ht="15" thickBot="1" x14ac:dyDescent="0.35">
      <c r="A123" s="49" t="s">
        <v>40</v>
      </c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1:18" ht="15" thickBot="1" x14ac:dyDescent="0.35">
      <c r="A124" s="52" t="s">
        <v>2</v>
      </c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15" thickBot="1" x14ac:dyDescent="0.35">
      <c r="A125" s="52" t="s">
        <v>41</v>
      </c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1:18" ht="15" thickBot="1" x14ac:dyDescent="0.35">
      <c r="A126" s="51"/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1:18" ht="15" thickBot="1" x14ac:dyDescent="0.35">
      <c r="A127" s="207" t="s">
        <v>4</v>
      </c>
      <c r="B127" s="7" t="s">
        <v>5</v>
      </c>
      <c r="C127" s="209" t="s">
        <v>6</v>
      </c>
      <c r="D127" s="210" t="s">
        <v>7</v>
      </c>
      <c r="E127" s="210"/>
      <c r="F127" s="210"/>
      <c r="G127" s="211" t="s">
        <v>8</v>
      </c>
      <c r="H127" s="209" t="s">
        <v>9</v>
      </c>
      <c r="I127" s="209"/>
      <c r="J127" s="209"/>
      <c r="K127" s="209"/>
      <c r="L127" s="209"/>
      <c r="M127" s="214" t="s">
        <v>10</v>
      </c>
      <c r="N127" s="214"/>
      <c r="O127" s="214"/>
      <c r="P127" s="214"/>
      <c r="Q127" s="214"/>
      <c r="R127" s="214"/>
    </row>
    <row r="128" spans="1:18" ht="27" thickBot="1" x14ac:dyDescent="0.35">
      <c r="A128" s="208"/>
      <c r="B128" s="7" t="s">
        <v>11</v>
      </c>
      <c r="C128" s="209"/>
      <c r="D128" s="210"/>
      <c r="E128" s="210"/>
      <c r="F128" s="210"/>
      <c r="G128" s="212"/>
      <c r="H128" s="213"/>
      <c r="I128" s="213"/>
      <c r="J128" s="213"/>
      <c r="K128" s="213"/>
      <c r="L128" s="213"/>
      <c r="M128" s="215"/>
      <c r="N128" s="215"/>
      <c r="O128" s="215"/>
      <c r="P128" s="215"/>
      <c r="Q128" s="215"/>
      <c r="R128" s="215"/>
    </row>
    <row r="129" spans="1:18" ht="15" thickBot="1" x14ac:dyDescent="0.35">
      <c r="A129" s="208"/>
      <c r="B129" s="8"/>
      <c r="C129" s="9" t="s">
        <v>12</v>
      </c>
      <c r="D129" s="214" t="s">
        <v>12</v>
      </c>
      <c r="E129" s="214"/>
      <c r="F129" s="214"/>
      <c r="G129" s="212"/>
      <c r="H129" s="216" t="s">
        <v>13</v>
      </c>
      <c r="I129" s="216"/>
      <c r="J129" s="216"/>
      <c r="K129" s="216"/>
      <c r="L129" s="216"/>
      <c r="M129" s="214" t="s">
        <v>13</v>
      </c>
      <c r="N129" s="214"/>
      <c r="O129" s="214"/>
      <c r="P129" s="214"/>
      <c r="Q129" s="214"/>
      <c r="R129" s="214"/>
    </row>
    <row r="130" spans="1:18" ht="27" thickBot="1" x14ac:dyDescent="0.35">
      <c r="A130" s="8"/>
      <c r="B130" s="8"/>
      <c r="C130" s="8"/>
      <c r="D130" s="8" t="s">
        <v>14</v>
      </c>
      <c r="E130" s="8" t="s">
        <v>15</v>
      </c>
      <c r="F130" s="7" t="s">
        <v>16</v>
      </c>
      <c r="G130" s="8" t="s">
        <v>17</v>
      </c>
      <c r="H130" s="7" t="s">
        <v>18</v>
      </c>
      <c r="I130" s="7" t="s">
        <v>19</v>
      </c>
      <c r="J130" s="7" t="s">
        <v>20</v>
      </c>
      <c r="K130" s="7" t="s">
        <v>21</v>
      </c>
      <c r="L130" s="7" t="s">
        <v>22</v>
      </c>
      <c r="M130" s="7" t="s">
        <v>23</v>
      </c>
      <c r="N130" s="8" t="s">
        <v>24</v>
      </c>
      <c r="O130" s="7" t="s">
        <v>25</v>
      </c>
      <c r="P130" s="7" t="s">
        <v>26</v>
      </c>
      <c r="Q130" s="12" t="s">
        <v>27</v>
      </c>
      <c r="R130" s="7" t="s">
        <v>28</v>
      </c>
    </row>
    <row r="131" spans="1:18" ht="15" thickBot="1" x14ac:dyDescent="0.35">
      <c r="A131" s="13"/>
      <c r="B131" s="8"/>
      <c r="C131" s="13"/>
      <c r="D131" s="14"/>
      <c r="E131" s="14"/>
      <c r="F131" s="14"/>
      <c r="G131" s="14"/>
      <c r="H131" s="14"/>
      <c r="I131" s="14"/>
      <c r="J131" s="14"/>
      <c r="K131" s="14"/>
      <c r="L131" s="14"/>
      <c r="M131" s="13"/>
      <c r="N131" s="13"/>
      <c r="O131" s="13"/>
      <c r="P131" s="13"/>
      <c r="Q131" s="14"/>
      <c r="R131" s="13"/>
    </row>
    <row r="132" spans="1:18" ht="18" thickBot="1" x14ac:dyDescent="0.35">
      <c r="A132" s="53"/>
      <c r="B132" s="121" t="s">
        <v>92</v>
      </c>
      <c r="C132" s="58"/>
      <c r="D132" s="14"/>
      <c r="E132" s="14"/>
      <c r="F132" s="61"/>
      <c r="G132" s="61"/>
      <c r="H132" s="61"/>
      <c r="I132" s="61"/>
      <c r="J132" s="61"/>
      <c r="K132" s="61"/>
      <c r="L132" s="61"/>
      <c r="M132" s="61"/>
      <c r="N132" s="14"/>
      <c r="O132" s="61"/>
      <c r="P132" s="61"/>
      <c r="Q132" s="61"/>
      <c r="R132" s="61"/>
    </row>
    <row r="133" spans="1:18" ht="1.5" customHeight="1" thickBot="1" x14ac:dyDescent="0.35">
      <c r="A133" s="53"/>
      <c r="B133" s="16"/>
      <c r="C133" s="58"/>
      <c r="D133" s="14"/>
      <c r="E133" s="14"/>
      <c r="F133" s="61"/>
      <c r="G133" s="61"/>
      <c r="H133" s="61"/>
      <c r="I133" s="61"/>
      <c r="J133" s="61"/>
      <c r="K133" s="61"/>
      <c r="L133" s="61"/>
      <c r="M133" s="61"/>
      <c r="N133" s="14"/>
      <c r="O133" s="61"/>
      <c r="P133" s="61"/>
      <c r="Q133" s="61"/>
      <c r="R133" s="61"/>
    </row>
    <row r="134" spans="1:18" ht="15" hidden="1" thickBot="1" x14ac:dyDescent="0.35">
      <c r="A134" s="58"/>
      <c r="B134" s="16"/>
      <c r="C134" s="58"/>
      <c r="D134" s="14"/>
      <c r="E134" s="14"/>
      <c r="F134" s="14"/>
      <c r="G134" s="14"/>
      <c r="H134" s="62"/>
      <c r="I134" s="62"/>
      <c r="J134" s="61"/>
      <c r="K134" s="61"/>
      <c r="L134" s="62"/>
      <c r="M134" s="61"/>
      <c r="N134" s="14"/>
      <c r="O134" s="61"/>
      <c r="P134" s="61"/>
      <c r="Q134" s="62"/>
      <c r="R134" s="61"/>
    </row>
    <row r="135" spans="1:18" ht="15" hidden="1" thickBot="1" x14ac:dyDescent="0.35">
      <c r="A135" s="53"/>
      <c r="B135" s="16"/>
      <c r="C135" s="58"/>
      <c r="D135" s="14"/>
      <c r="E135" s="14"/>
      <c r="F135" s="61"/>
      <c r="G135" s="61"/>
      <c r="H135" s="61"/>
      <c r="I135" s="61"/>
      <c r="J135" s="61"/>
      <c r="K135" s="61"/>
      <c r="L135" s="61"/>
      <c r="M135" s="61"/>
      <c r="N135" s="14"/>
      <c r="O135" s="61"/>
      <c r="P135" s="61"/>
      <c r="Q135" s="61"/>
      <c r="R135" s="61"/>
    </row>
    <row r="136" spans="1:18" ht="15" hidden="1" thickBot="1" x14ac:dyDescent="0.35">
      <c r="A136" s="53"/>
      <c r="B136" s="16"/>
      <c r="C136" s="58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5" hidden="1" thickBot="1" x14ac:dyDescent="0.35">
      <c r="A137" s="33"/>
      <c r="B137" s="59"/>
      <c r="C137" s="60"/>
      <c r="D137" s="14"/>
      <c r="E137" s="14"/>
      <c r="F137" s="14"/>
      <c r="G137" s="61"/>
      <c r="H137" s="14"/>
      <c r="I137" s="14"/>
      <c r="J137" s="61"/>
      <c r="K137" s="61"/>
      <c r="L137" s="61"/>
      <c r="M137" s="61"/>
      <c r="N137" s="14"/>
      <c r="O137" s="61"/>
      <c r="P137" s="61"/>
      <c r="Q137" s="14"/>
      <c r="R137" s="61"/>
    </row>
    <row r="138" spans="1:18" ht="15" hidden="1" thickBot="1" x14ac:dyDescent="0.35">
      <c r="A138" s="33"/>
      <c r="B138" s="75"/>
      <c r="C138" s="60"/>
      <c r="D138" s="14"/>
      <c r="E138" s="14"/>
      <c r="F138" s="14"/>
      <c r="G138" s="14"/>
      <c r="H138" s="14"/>
      <c r="I138" s="14"/>
      <c r="J138" s="14"/>
      <c r="K138" s="14"/>
      <c r="L138" s="14"/>
      <c r="M138" s="13"/>
      <c r="N138" s="13"/>
      <c r="O138" s="13"/>
      <c r="P138" s="13"/>
      <c r="Q138" s="14"/>
      <c r="R138" s="13"/>
    </row>
    <row r="139" spans="1:18" ht="15" hidden="1" thickBot="1" x14ac:dyDescent="0.35">
      <c r="A139" s="33"/>
      <c r="B139" s="75"/>
      <c r="C139" s="60"/>
      <c r="D139" s="14"/>
      <c r="E139" s="14"/>
      <c r="F139" s="14"/>
      <c r="G139" s="14"/>
      <c r="H139" s="14"/>
      <c r="I139" s="14"/>
      <c r="J139" s="14"/>
      <c r="K139" s="14"/>
      <c r="L139" s="14"/>
      <c r="M139" s="13"/>
      <c r="N139" s="13"/>
      <c r="O139" s="13"/>
      <c r="P139" s="13"/>
      <c r="Q139" s="14"/>
      <c r="R139" s="13"/>
    </row>
    <row r="140" spans="1:18" ht="15" hidden="1" thickBot="1" x14ac:dyDescent="0.35">
      <c r="A140" s="24"/>
      <c r="B140" s="25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ht="15" hidden="1" thickBot="1" x14ac:dyDescent="0.35">
      <c r="A141" s="13"/>
      <c r="B141" s="28"/>
      <c r="C141" s="43"/>
      <c r="D141" s="43"/>
      <c r="E141" s="44"/>
      <c r="F141" s="44"/>
      <c r="G141" s="44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1:18" ht="15" hidden="1" thickBot="1" x14ac:dyDescent="0.35">
      <c r="A142" s="13"/>
      <c r="B142" s="25" t="s">
        <v>30</v>
      </c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3"/>
      <c r="N142" s="13"/>
      <c r="O142" s="13"/>
      <c r="P142" s="13"/>
      <c r="Q142" s="14"/>
      <c r="R142" s="13"/>
    </row>
    <row r="143" spans="1:18" ht="36.75" customHeight="1" thickBot="1" x14ac:dyDescent="0.35">
      <c r="A143" s="60" t="s">
        <v>80</v>
      </c>
      <c r="B143" s="59" t="s">
        <v>42</v>
      </c>
      <c r="C143" s="60" t="s">
        <v>67</v>
      </c>
      <c r="D143" s="76" t="s">
        <v>135</v>
      </c>
      <c r="E143" s="76" t="s">
        <v>82</v>
      </c>
      <c r="F143" s="77" t="s">
        <v>136</v>
      </c>
      <c r="G143" s="77" t="s">
        <v>132</v>
      </c>
      <c r="H143" s="77" t="s">
        <v>56</v>
      </c>
      <c r="I143" s="77" t="s">
        <v>83</v>
      </c>
      <c r="J143" s="77" t="s">
        <v>84</v>
      </c>
      <c r="K143" s="77" t="s">
        <v>85</v>
      </c>
      <c r="L143" s="77" t="s">
        <v>86</v>
      </c>
      <c r="M143" s="77" t="s">
        <v>87</v>
      </c>
      <c r="N143" s="76" t="s">
        <v>88</v>
      </c>
      <c r="O143" s="77" t="s">
        <v>89</v>
      </c>
      <c r="P143" s="77" t="s">
        <v>81</v>
      </c>
      <c r="Q143" s="77" t="s">
        <v>82</v>
      </c>
      <c r="R143" s="77" t="s">
        <v>90</v>
      </c>
    </row>
    <row r="144" spans="1:18" ht="27" thickBot="1" x14ac:dyDescent="0.35">
      <c r="A144" s="60" t="s">
        <v>114</v>
      </c>
      <c r="B144" s="59" t="s">
        <v>115</v>
      </c>
      <c r="C144" s="60">
        <v>200</v>
      </c>
      <c r="D144" s="142">
        <v>4.4000000000000004</v>
      </c>
      <c r="E144" s="142">
        <v>4.2</v>
      </c>
      <c r="F144" s="152">
        <v>13.23</v>
      </c>
      <c r="G144" s="61">
        <v>118.6</v>
      </c>
      <c r="H144" s="14">
        <v>0.08</v>
      </c>
      <c r="I144" s="14">
        <v>0</v>
      </c>
      <c r="J144" s="61">
        <v>6.03</v>
      </c>
      <c r="K144" s="61">
        <v>0</v>
      </c>
      <c r="L144" s="62">
        <v>0</v>
      </c>
      <c r="M144" s="61">
        <v>21.16</v>
      </c>
      <c r="N144" s="14">
        <v>57.56</v>
      </c>
      <c r="O144" s="61">
        <v>20.75</v>
      </c>
      <c r="P144" s="61">
        <v>0.78</v>
      </c>
      <c r="Q144" s="14">
        <v>0</v>
      </c>
      <c r="R144" s="61">
        <v>0</v>
      </c>
    </row>
    <row r="145" spans="1:18" ht="27" thickBot="1" x14ac:dyDescent="0.35">
      <c r="A145" s="60" t="s">
        <v>95</v>
      </c>
      <c r="B145" s="59" t="s">
        <v>107</v>
      </c>
      <c r="C145" s="60" t="s">
        <v>108</v>
      </c>
      <c r="D145" s="14">
        <v>13.28</v>
      </c>
      <c r="E145" s="14">
        <v>10.84</v>
      </c>
      <c r="F145" s="61">
        <v>2.9</v>
      </c>
      <c r="G145" s="61">
        <v>162</v>
      </c>
      <c r="H145" s="14">
        <v>0.05</v>
      </c>
      <c r="I145" s="14">
        <v>0.1</v>
      </c>
      <c r="J145" s="61">
        <v>0.46</v>
      </c>
      <c r="K145" s="61">
        <v>20.8</v>
      </c>
      <c r="L145" s="61">
        <v>0</v>
      </c>
      <c r="M145" s="61">
        <v>42.22</v>
      </c>
      <c r="N145" s="14">
        <v>121.4</v>
      </c>
      <c r="O145" s="61">
        <v>18.27</v>
      </c>
      <c r="P145" s="61">
        <v>2.2599999999999998</v>
      </c>
      <c r="Q145" s="14">
        <v>0</v>
      </c>
      <c r="R145" s="61">
        <v>0</v>
      </c>
    </row>
    <row r="146" spans="1:18" ht="15" thickBot="1" x14ac:dyDescent="0.35">
      <c r="A146" s="60" t="s">
        <v>97</v>
      </c>
      <c r="B146" s="59" t="s">
        <v>57</v>
      </c>
      <c r="C146" s="60">
        <v>150</v>
      </c>
      <c r="D146" s="14">
        <v>2.5299999999999998</v>
      </c>
      <c r="E146" s="14">
        <v>15.7</v>
      </c>
      <c r="F146" s="14">
        <v>12.29</v>
      </c>
      <c r="G146" s="14">
        <v>202.86</v>
      </c>
      <c r="H146" s="14">
        <v>0.08</v>
      </c>
      <c r="I146" s="14">
        <v>7.0000000000000007E-2</v>
      </c>
      <c r="J146" s="61">
        <v>12.6</v>
      </c>
      <c r="K146" s="61">
        <v>0</v>
      </c>
      <c r="L146" s="61">
        <v>0</v>
      </c>
      <c r="M146" s="61">
        <v>56.4</v>
      </c>
      <c r="N146" s="14">
        <v>96</v>
      </c>
      <c r="O146" s="61">
        <v>40.799999999999997</v>
      </c>
      <c r="P146" s="61">
        <v>1.1399999999999999</v>
      </c>
      <c r="Q146" s="14">
        <v>0</v>
      </c>
      <c r="R146" s="61">
        <v>0</v>
      </c>
    </row>
    <row r="147" spans="1:18" ht="15" thickBot="1" x14ac:dyDescent="0.35">
      <c r="A147" s="60" t="s">
        <v>48</v>
      </c>
      <c r="B147" s="59" t="s">
        <v>29</v>
      </c>
      <c r="C147" s="60">
        <v>40</v>
      </c>
      <c r="D147" s="14">
        <v>2.7</v>
      </c>
      <c r="E147" s="14">
        <v>0.34</v>
      </c>
      <c r="F147" s="14">
        <v>20.059999999999999</v>
      </c>
      <c r="G147" s="61">
        <v>94.1</v>
      </c>
      <c r="H147" s="14">
        <v>0.04</v>
      </c>
      <c r="I147" s="14">
        <v>0.01</v>
      </c>
      <c r="J147" s="61">
        <v>0</v>
      </c>
      <c r="K147" s="61">
        <v>0</v>
      </c>
      <c r="L147" s="61">
        <v>0.44</v>
      </c>
      <c r="M147" s="61">
        <v>8</v>
      </c>
      <c r="N147" s="14">
        <v>26</v>
      </c>
      <c r="O147" s="61">
        <v>5.6</v>
      </c>
      <c r="P147" s="61">
        <v>0.44</v>
      </c>
      <c r="Q147" s="14">
        <v>0</v>
      </c>
      <c r="R147" s="61">
        <v>0</v>
      </c>
    </row>
    <row r="148" spans="1:18" ht="15" thickBot="1" x14ac:dyDescent="0.35">
      <c r="A148" s="60" t="s">
        <v>48</v>
      </c>
      <c r="B148" s="59" t="s">
        <v>35</v>
      </c>
      <c r="C148" s="60">
        <v>25</v>
      </c>
      <c r="D148" s="14">
        <v>1.1200000000000001</v>
      </c>
      <c r="E148" s="14">
        <v>0.22</v>
      </c>
      <c r="F148" s="14">
        <v>9.8800000000000008</v>
      </c>
      <c r="G148" s="61">
        <v>57.5</v>
      </c>
      <c r="H148" s="14">
        <v>0.1</v>
      </c>
      <c r="I148" s="14">
        <v>7.0000000000000007E-2</v>
      </c>
      <c r="J148" s="61">
        <v>0.14000000000000001</v>
      </c>
      <c r="K148" s="61">
        <v>0</v>
      </c>
      <c r="L148" s="61">
        <v>0.1</v>
      </c>
      <c r="M148" s="61">
        <v>4.5999999999999996</v>
      </c>
      <c r="N148" s="14">
        <v>21.2</v>
      </c>
      <c r="O148" s="61">
        <v>5</v>
      </c>
      <c r="P148" s="61">
        <v>0.62</v>
      </c>
      <c r="Q148" s="14">
        <v>0.23</v>
      </c>
      <c r="R148" s="61">
        <v>0</v>
      </c>
    </row>
    <row r="149" spans="1:18" ht="27" thickBot="1" x14ac:dyDescent="0.35">
      <c r="A149" s="58">
        <v>349</v>
      </c>
      <c r="B149" s="59" t="s">
        <v>58</v>
      </c>
      <c r="C149" s="60">
        <v>200</v>
      </c>
      <c r="D149" s="14">
        <v>0.66</v>
      </c>
      <c r="E149" s="14">
        <v>0.09</v>
      </c>
      <c r="F149" s="14">
        <v>27.88</v>
      </c>
      <c r="G149" s="14">
        <v>132.80000000000001</v>
      </c>
      <c r="H149" s="14">
        <v>0.01</v>
      </c>
      <c r="I149" s="14">
        <v>0.01</v>
      </c>
      <c r="J149" s="61">
        <v>0.9</v>
      </c>
      <c r="K149" s="61">
        <v>0</v>
      </c>
      <c r="L149" s="61">
        <v>0</v>
      </c>
      <c r="M149" s="61">
        <v>14.18</v>
      </c>
      <c r="N149" s="14">
        <v>0</v>
      </c>
      <c r="O149" s="61">
        <v>5.14</v>
      </c>
      <c r="P149" s="61">
        <v>0.95</v>
      </c>
      <c r="Q149" s="14">
        <v>0</v>
      </c>
      <c r="R149" s="61">
        <v>0</v>
      </c>
    </row>
    <row r="150" spans="1:18" ht="66.599999999999994" thickBot="1" x14ac:dyDescent="0.35">
      <c r="A150" s="58" t="s">
        <v>48</v>
      </c>
      <c r="B150" s="59" t="s">
        <v>59</v>
      </c>
      <c r="C150" s="60">
        <v>200</v>
      </c>
      <c r="D150" s="14">
        <v>5.6</v>
      </c>
      <c r="E150" s="14">
        <v>6.4</v>
      </c>
      <c r="F150" s="14">
        <v>9.4</v>
      </c>
      <c r="G150" s="14">
        <v>116</v>
      </c>
      <c r="H150" s="14">
        <v>0.08</v>
      </c>
      <c r="I150" s="14">
        <v>0.3</v>
      </c>
      <c r="J150" s="14">
        <v>2.6</v>
      </c>
      <c r="K150" s="14">
        <v>0.04</v>
      </c>
      <c r="L150" s="14">
        <v>0</v>
      </c>
      <c r="M150" s="13">
        <v>240</v>
      </c>
      <c r="N150" s="13">
        <v>180</v>
      </c>
      <c r="O150" s="13">
        <v>28</v>
      </c>
      <c r="P150" s="13">
        <v>0.2</v>
      </c>
      <c r="Q150" s="14">
        <v>0.8</v>
      </c>
      <c r="R150" s="13">
        <v>1.7999999999999999E-2</v>
      </c>
    </row>
    <row r="151" spans="1:18" ht="15" thickBot="1" x14ac:dyDescent="0.35">
      <c r="A151" s="13"/>
      <c r="B151" s="34"/>
      <c r="C151" s="13"/>
      <c r="D151" s="14"/>
      <c r="E151" s="14"/>
      <c r="F151" s="14"/>
      <c r="G151" s="14"/>
      <c r="H151" s="14"/>
      <c r="I151" s="14"/>
      <c r="J151" s="14"/>
      <c r="K151" s="14"/>
      <c r="L151" s="14"/>
      <c r="M151" s="13"/>
      <c r="N151" s="13"/>
      <c r="O151" s="13"/>
      <c r="P151" s="13"/>
      <c r="Q151" s="14"/>
      <c r="R151" s="13"/>
    </row>
    <row r="152" spans="1:18" ht="15" thickBot="1" x14ac:dyDescent="0.35">
      <c r="A152" s="13"/>
      <c r="B152" s="8" t="s">
        <v>37</v>
      </c>
      <c r="C152" s="68">
        <f>SUM(C143:C151)</f>
        <v>815</v>
      </c>
      <c r="D152" s="68" t="s">
        <v>137</v>
      </c>
      <c r="E152" s="68" t="s">
        <v>138</v>
      </c>
      <c r="F152" s="68" t="s">
        <v>139</v>
      </c>
      <c r="G152" s="68">
        <f>SUM(G143:G151)</f>
        <v>883.86000000000013</v>
      </c>
      <c r="H152" s="68">
        <f>SUM(H143:H151)</f>
        <v>0.44</v>
      </c>
      <c r="I152" s="68">
        <f>SUM(I143:I151)</f>
        <v>0.56000000000000005</v>
      </c>
      <c r="J152" s="68">
        <f>SUM(J143:J151)</f>
        <v>22.73</v>
      </c>
      <c r="K152" s="68">
        <f>SUM(K143:K151)</f>
        <v>20.84</v>
      </c>
      <c r="L152" s="68">
        <f>SUM(L143:L151)</f>
        <v>0.54</v>
      </c>
      <c r="M152" s="68">
        <f>SUM(M143:M151)</f>
        <v>386.56</v>
      </c>
      <c r="N152" s="68">
        <f>SUM(N143:N151)</f>
        <v>502.16</v>
      </c>
      <c r="O152" s="68">
        <f>SUM(O143:O151)</f>
        <v>123.55999999999999</v>
      </c>
      <c r="P152" s="68">
        <f>SUM(P143:P151)</f>
        <v>6.3900000000000006</v>
      </c>
      <c r="Q152" s="68">
        <f>SUM(Q143:Q151)</f>
        <v>1.03</v>
      </c>
      <c r="R152" s="68">
        <f>SUM(R143:R151)</f>
        <v>1.7999999999999999E-2</v>
      </c>
    </row>
    <row r="153" spans="1:18" ht="0.75" customHeight="1" thickBot="1" x14ac:dyDescent="0.35">
      <c r="A153" s="37"/>
      <c r="B153" s="38"/>
      <c r="C153" s="63"/>
      <c r="D153" s="63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</row>
    <row r="154" spans="1:18" ht="15" hidden="1" thickBot="1" x14ac:dyDescent="0.35">
      <c r="A154" s="40"/>
      <c r="B154" s="41"/>
      <c r="C154" s="65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:18" ht="15" thickBot="1" x14ac:dyDescent="0.35">
      <c r="A155" s="13"/>
      <c r="B155" s="28"/>
      <c r="C155" s="43"/>
      <c r="D155" s="43"/>
      <c r="E155" s="44"/>
      <c r="F155" s="44"/>
      <c r="G155" s="44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1:18" ht="15" thickBot="1" x14ac:dyDescent="0.35">
      <c r="A156" s="46"/>
      <c r="B156" s="47" t="s">
        <v>38</v>
      </c>
      <c r="C156" s="46"/>
      <c r="D156" s="79">
        <f>D140+D152</f>
        <v>30.95</v>
      </c>
      <c r="E156" s="79">
        <f>E140+E152</f>
        <v>37.909999999999997</v>
      </c>
      <c r="F156" s="79">
        <f>F140+F152</f>
        <v>97.92</v>
      </c>
      <c r="G156" s="79">
        <f>G140+G152</f>
        <v>883.86000000000013</v>
      </c>
      <c r="H156" s="79">
        <f>H140+H152</f>
        <v>0.44</v>
      </c>
      <c r="I156" s="79">
        <f>I140+I152</f>
        <v>0.56000000000000005</v>
      </c>
      <c r="J156" s="79">
        <f>J140+J152</f>
        <v>22.73</v>
      </c>
      <c r="K156" s="79">
        <f>K140+K152</f>
        <v>20.84</v>
      </c>
      <c r="L156" s="79">
        <f>L140+L152</f>
        <v>0.54</v>
      </c>
      <c r="M156" s="79">
        <f>M140+M152</f>
        <v>386.56</v>
      </c>
      <c r="N156" s="79">
        <f>N140+N152</f>
        <v>502.16</v>
      </c>
      <c r="O156" s="79">
        <f>O140+O152</f>
        <v>123.55999999999999</v>
      </c>
      <c r="P156" s="79">
        <f>P140+P152</f>
        <v>6.3900000000000006</v>
      </c>
      <c r="Q156" s="79">
        <f>Q140+Q152</f>
        <v>1.03</v>
      </c>
      <c r="R156" s="79">
        <f>R140+R152</f>
        <v>1.7999999999999999E-2</v>
      </c>
    </row>
    <row r="157" spans="1:18" ht="15" thickBot="1" x14ac:dyDescent="0.35">
      <c r="A157" s="215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</row>
    <row r="158" spans="1:18" ht="15" thickBot="1" x14ac:dyDescent="0.35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</row>
    <row r="159" spans="1:18" ht="15" thickBot="1" x14ac:dyDescent="0.35">
      <c r="A159" s="52" t="s">
        <v>60</v>
      </c>
      <c r="B159" s="50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1:18" ht="15" thickBot="1" x14ac:dyDescent="0.35">
      <c r="A160" s="49" t="s">
        <v>40</v>
      </c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1:18" ht="15" thickBot="1" x14ac:dyDescent="0.35">
      <c r="A161" s="52" t="s">
        <v>2</v>
      </c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1:18" ht="15" thickBot="1" x14ac:dyDescent="0.35">
      <c r="A162" s="52" t="s">
        <v>41</v>
      </c>
      <c r="B162" s="50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1:18" ht="15" thickBot="1" x14ac:dyDescent="0.35">
      <c r="A163" s="51"/>
      <c r="B163" s="50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1:18" ht="15" thickBot="1" x14ac:dyDescent="0.35">
      <c r="A164" s="207" t="s">
        <v>4</v>
      </c>
      <c r="B164" s="7" t="s">
        <v>5</v>
      </c>
      <c r="C164" s="209" t="s">
        <v>6</v>
      </c>
      <c r="D164" s="210" t="s">
        <v>7</v>
      </c>
      <c r="E164" s="210"/>
      <c r="F164" s="210"/>
      <c r="G164" s="211" t="s">
        <v>8</v>
      </c>
      <c r="H164" s="209" t="s">
        <v>9</v>
      </c>
      <c r="I164" s="209"/>
      <c r="J164" s="209"/>
      <c r="K164" s="209"/>
      <c r="L164" s="209"/>
      <c r="M164" s="214" t="s">
        <v>10</v>
      </c>
      <c r="N164" s="214"/>
      <c r="O164" s="214"/>
      <c r="P164" s="214"/>
      <c r="Q164" s="214"/>
      <c r="R164" s="214"/>
    </row>
    <row r="165" spans="1:18" ht="27" thickBot="1" x14ac:dyDescent="0.35">
      <c r="A165" s="208"/>
      <c r="B165" s="7" t="s">
        <v>11</v>
      </c>
      <c r="C165" s="209"/>
      <c r="D165" s="210"/>
      <c r="E165" s="210"/>
      <c r="F165" s="210"/>
      <c r="G165" s="212"/>
      <c r="H165" s="213"/>
      <c r="I165" s="213"/>
      <c r="J165" s="213"/>
      <c r="K165" s="213"/>
      <c r="L165" s="213"/>
      <c r="M165" s="215"/>
      <c r="N165" s="215"/>
      <c r="O165" s="215"/>
      <c r="P165" s="215"/>
      <c r="Q165" s="215"/>
      <c r="R165" s="215"/>
    </row>
    <row r="166" spans="1:18" ht="15" thickBot="1" x14ac:dyDescent="0.35">
      <c r="A166" s="208"/>
      <c r="B166" s="8"/>
      <c r="C166" s="9" t="s">
        <v>12</v>
      </c>
      <c r="D166" s="214" t="s">
        <v>12</v>
      </c>
      <c r="E166" s="214"/>
      <c r="F166" s="214"/>
      <c r="G166" s="212"/>
      <c r="H166" s="216" t="s">
        <v>13</v>
      </c>
      <c r="I166" s="216"/>
      <c r="J166" s="216"/>
      <c r="K166" s="216"/>
      <c r="L166" s="216"/>
      <c r="M166" s="214" t="s">
        <v>13</v>
      </c>
      <c r="N166" s="214"/>
      <c r="O166" s="214"/>
      <c r="P166" s="214"/>
      <c r="Q166" s="214"/>
      <c r="R166" s="214"/>
    </row>
    <row r="167" spans="1:18" ht="27" thickBot="1" x14ac:dyDescent="0.35">
      <c r="A167" s="8"/>
      <c r="B167" s="8"/>
      <c r="C167" s="8"/>
      <c r="D167" s="8" t="s">
        <v>14</v>
      </c>
      <c r="E167" s="8" t="s">
        <v>15</v>
      </c>
      <c r="F167" s="7" t="s">
        <v>16</v>
      </c>
      <c r="G167" s="8" t="s">
        <v>17</v>
      </c>
      <c r="H167" s="7" t="s">
        <v>18</v>
      </c>
      <c r="I167" s="7" t="s">
        <v>19</v>
      </c>
      <c r="J167" s="7" t="s">
        <v>20</v>
      </c>
      <c r="K167" s="7" t="s">
        <v>21</v>
      </c>
      <c r="L167" s="7" t="s">
        <v>22</v>
      </c>
      <c r="M167" s="7" t="s">
        <v>23</v>
      </c>
      <c r="N167" s="8" t="s">
        <v>24</v>
      </c>
      <c r="O167" s="7" t="s">
        <v>25</v>
      </c>
      <c r="P167" s="7" t="s">
        <v>26</v>
      </c>
      <c r="Q167" s="12" t="s">
        <v>27</v>
      </c>
      <c r="R167" s="7" t="s">
        <v>28</v>
      </c>
    </row>
    <row r="168" spans="1:18" ht="21" customHeight="1" thickBot="1" x14ac:dyDescent="0.35">
      <c r="A168" s="60"/>
      <c r="B168" s="121" t="s">
        <v>92</v>
      </c>
      <c r="C168" s="60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</row>
    <row r="169" spans="1:18" ht="15" hidden="1" thickBot="1" x14ac:dyDescent="0.35">
      <c r="A169" s="60"/>
      <c r="B169" s="16"/>
      <c r="C169" s="58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</row>
    <row r="170" spans="1:18" ht="15" hidden="1" thickBot="1" x14ac:dyDescent="0.35">
      <c r="A170" s="53"/>
      <c r="B170" s="16"/>
      <c r="C170" s="60"/>
      <c r="D170" s="14"/>
      <c r="E170" s="14"/>
      <c r="F170" s="61"/>
      <c r="G170" s="61"/>
      <c r="H170" s="61"/>
      <c r="I170" s="61"/>
      <c r="J170" s="61"/>
      <c r="K170" s="61"/>
      <c r="L170" s="61"/>
      <c r="M170" s="61"/>
      <c r="N170" s="14"/>
      <c r="O170" s="61"/>
      <c r="P170" s="61"/>
      <c r="Q170" s="61"/>
      <c r="R170" s="61"/>
    </row>
    <row r="171" spans="1:18" ht="15" hidden="1" thickBot="1" x14ac:dyDescent="0.35">
      <c r="A171" s="60"/>
      <c r="B171" s="80"/>
      <c r="C171" s="19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1:18" ht="15" hidden="1" thickBot="1" x14ac:dyDescent="0.35">
      <c r="A172" s="60"/>
      <c r="B172" s="16"/>
      <c r="C172" s="58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  <row r="173" spans="1:18" ht="15" hidden="1" thickBot="1" x14ac:dyDescent="0.35">
      <c r="A173" s="60"/>
      <c r="B173" s="16"/>
      <c r="C173" s="58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</row>
    <row r="174" spans="1:18" ht="15" hidden="1" thickBot="1" x14ac:dyDescent="0.35">
      <c r="A174" s="13"/>
      <c r="B174" s="21"/>
      <c r="C174" s="13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</row>
    <row r="175" spans="1:18" ht="15" hidden="1" thickBot="1" x14ac:dyDescent="0.35">
      <c r="A175" s="24"/>
      <c r="B175" s="25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1:18" ht="15" hidden="1" thickBot="1" x14ac:dyDescent="0.35">
      <c r="A176" s="13"/>
      <c r="B176" s="28"/>
      <c r="C176" s="43"/>
      <c r="D176" s="55"/>
      <c r="E176" s="81"/>
      <c r="F176" s="81"/>
      <c r="G176" s="81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</row>
    <row r="177" spans="1:18" ht="15" hidden="1" thickBot="1" x14ac:dyDescent="0.35">
      <c r="A177" s="13"/>
      <c r="B177" s="25" t="s">
        <v>30</v>
      </c>
      <c r="C177" s="13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</row>
    <row r="178" spans="1:18" ht="27" thickBot="1" x14ac:dyDescent="0.35">
      <c r="A178" s="31">
        <v>71</v>
      </c>
      <c r="B178" s="16" t="s">
        <v>31</v>
      </c>
      <c r="C178" s="19">
        <v>60</v>
      </c>
      <c r="D178" s="18">
        <v>0.42</v>
      </c>
      <c r="E178" s="18">
        <v>0.06</v>
      </c>
      <c r="F178" s="18">
        <v>1.1399999999999999</v>
      </c>
      <c r="G178" s="18">
        <v>7.2</v>
      </c>
      <c r="H178" s="18">
        <v>0</v>
      </c>
      <c r="I178" s="18">
        <v>0.03</v>
      </c>
      <c r="J178" s="18">
        <v>2.8</v>
      </c>
      <c r="K178" s="18">
        <v>0</v>
      </c>
      <c r="L178" s="18">
        <v>0</v>
      </c>
      <c r="M178" s="18">
        <v>13.8</v>
      </c>
      <c r="N178" s="18">
        <v>20</v>
      </c>
      <c r="O178" s="18">
        <v>11.5</v>
      </c>
      <c r="P178" s="18">
        <v>0.42</v>
      </c>
      <c r="Q178" s="18">
        <v>0</v>
      </c>
      <c r="R178" s="18">
        <v>0</v>
      </c>
    </row>
    <row r="179" spans="1:18" ht="40.200000000000003" thickBot="1" x14ac:dyDescent="0.35">
      <c r="A179" s="83" t="s">
        <v>98</v>
      </c>
      <c r="B179" s="16" t="s">
        <v>61</v>
      </c>
      <c r="C179" s="58">
        <v>200</v>
      </c>
      <c r="D179" s="55">
        <v>2.84</v>
      </c>
      <c r="E179" s="55">
        <v>4.0999999999999996</v>
      </c>
      <c r="F179" s="55">
        <v>11.33</v>
      </c>
      <c r="G179" s="55">
        <v>102.2</v>
      </c>
      <c r="H179" s="55">
        <v>0.08</v>
      </c>
      <c r="I179" s="55">
        <v>0.04</v>
      </c>
      <c r="J179" s="55">
        <v>5.36</v>
      </c>
      <c r="K179" s="55">
        <v>0</v>
      </c>
      <c r="L179" s="55">
        <v>0</v>
      </c>
      <c r="M179" s="55">
        <v>43.34</v>
      </c>
      <c r="N179" s="55">
        <v>79.599999999999994</v>
      </c>
      <c r="O179" s="55">
        <v>27.56</v>
      </c>
      <c r="P179" s="55">
        <v>1.38</v>
      </c>
      <c r="Q179" s="55">
        <v>0.26</v>
      </c>
      <c r="R179" s="55">
        <v>2.12</v>
      </c>
    </row>
    <row r="180" spans="1:18" ht="27" thickBot="1" x14ac:dyDescent="0.35">
      <c r="A180" s="84">
        <v>255</v>
      </c>
      <c r="B180" s="84" t="s">
        <v>62</v>
      </c>
      <c r="C180" s="85">
        <v>100</v>
      </c>
      <c r="D180" s="57">
        <v>13.26</v>
      </c>
      <c r="E180" s="57">
        <v>11.23</v>
      </c>
      <c r="F180" s="57">
        <v>3.52</v>
      </c>
      <c r="G180" s="57">
        <v>185</v>
      </c>
      <c r="H180" s="57">
        <v>0.3</v>
      </c>
      <c r="I180" s="55">
        <v>1.8</v>
      </c>
      <c r="J180" s="57">
        <v>13.7</v>
      </c>
      <c r="K180" s="57">
        <v>500</v>
      </c>
      <c r="L180" s="57">
        <v>1</v>
      </c>
      <c r="M180" s="57">
        <v>30</v>
      </c>
      <c r="N180" s="57">
        <v>239</v>
      </c>
      <c r="O180" s="57">
        <v>17</v>
      </c>
      <c r="P180" s="57">
        <v>5</v>
      </c>
      <c r="Q180" s="55">
        <v>1.2</v>
      </c>
      <c r="R180" s="55">
        <v>4.8</v>
      </c>
    </row>
    <row r="181" spans="1:18" ht="27" thickBot="1" x14ac:dyDescent="0.35">
      <c r="A181" s="84">
        <v>171</v>
      </c>
      <c r="B181" s="84" t="s">
        <v>116</v>
      </c>
      <c r="C181" s="85" t="s">
        <v>133</v>
      </c>
      <c r="D181" s="57">
        <v>8.85</v>
      </c>
      <c r="E181" s="57">
        <v>9.5500000000000007</v>
      </c>
      <c r="F181" s="57">
        <v>39.86</v>
      </c>
      <c r="G181" s="57">
        <v>280</v>
      </c>
      <c r="H181" s="57">
        <v>7.0000000000000007E-2</v>
      </c>
      <c r="I181" s="55">
        <v>0.06</v>
      </c>
      <c r="J181" s="57">
        <v>0</v>
      </c>
      <c r="K181" s="57">
        <v>6.7</v>
      </c>
      <c r="L181" s="57">
        <v>0.22</v>
      </c>
      <c r="M181" s="57">
        <v>9.8000000000000007</v>
      </c>
      <c r="N181" s="57">
        <v>81.900000000000006</v>
      </c>
      <c r="O181" s="57">
        <v>56.8</v>
      </c>
      <c r="P181" s="57">
        <v>4.67</v>
      </c>
      <c r="Q181" s="55">
        <v>0.6</v>
      </c>
      <c r="R181" s="55">
        <v>1.1000000000000001</v>
      </c>
    </row>
    <row r="182" spans="1:18" ht="15" thickBot="1" x14ac:dyDescent="0.35">
      <c r="A182" s="60" t="s">
        <v>48</v>
      </c>
      <c r="B182" s="16" t="s">
        <v>29</v>
      </c>
      <c r="C182" s="58">
        <v>40</v>
      </c>
      <c r="D182" s="55">
        <v>2.7</v>
      </c>
      <c r="E182" s="55">
        <v>0.34</v>
      </c>
      <c r="F182" s="55">
        <v>20.059999999999999</v>
      </c>
      <c r="G182" s="55">
        <v>94.1</v>
      </c>
      <c r="H182" s="55">
        <v>0.04</v>
      </c>
      <c r="I182" s="55">
        <v>0.01</v>
      </c>
      <c r="J182" s="55">
        <v>0</v>
      </c>
      <c r="K182" s="55">
        <v>0</v>
      </c>
      <c r="L182" s="55">
        <v>0.44</v>
      </c>
      <c r="M182" s="55">
        <v>8</v>
      </c>
      <c r="N182" s="55">
        <v>26</v>
      </c>
      <c r="O182" s="55">
        <v>5.6</v>
      </c>
      <c r="P182" s="55">
        <v>0.44</v>
      </c>
      <c r="Q182" s="55">
        <v>0</v>
      </c>
      <c r="R182" s="55">
        <v>0</v>
      </c>
    </row>
    <row r="183" spans="1:18" ht="15" customHeight="1" thickBot="1" x14ac:dyDescent="0.35">
      <c r="A183" s="60" t="s">
        <v>48</v>
      </c>
      <c r="B183" s="16" t="s">
        <v>35</v>
      </c>
      <c r="C183" s="58">
        <v>25</v>
      </c>
      <c r="D183" s="55">
        <v>1.4</v>
      </c>
      <c r="E183" s="55">
        <v>0.28000000000000003</v>
      </c>
      <c r="F183" s="55">
        <v>12.35</v>
      </c>
      <c r="G183" s="55">
        <v>57.52</v>
      </c>
      <c r="H183" s="55">
        <v>0.13</v>
      </c>
      <c r="I183" s="55">
        <v>0.09</v>
      </c>
      <c r="J183" s="55">
        <v>0.18</v>
      </c>
      <c r="K183" s="55">
        <v>0</v>
      </c>
      <c r="L183" s="55">
        <v>0.13</v>
      </c>
      <c r="M183" s="55">
        <v>5.75</v>
      </c>
      <c r="N183" s="55">
        <v>26.5</v>
      </c>
      <c r="O183" s="55">
        <v>6.25</v>
      </c>
      <c r="P183" s="55">
        <v>0.78</v>
      </c>
      <c r="Q183" s="55">
        <v>0.28999999999999998</v>
      </c>
      <c r="R183" s="55">
        <v>0</v>
      </c>
    </row>
    <row r="184" spans="1:18" ht="15" hidden="1" thickBot="1" x14ac:dyDescent="0.35">
      <c r="A184" s="60"/>
      <c r="B184" s="16"/>
      <c r="C184" s="58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1:18" ht="15" hidden="1" thickBot="1" x14ac:dyDescent="0.35"/>
    <row r="186" spans="1:18" ht="15" thickBot="1" x14ac:dyDescent="0.35">
      <c r="A186" s="60" t="str">
        <f>A27</f>
        <v>пром</v>
      </c>
      <c r="B186" s="59" t="str">
        <f>B27</f>
        <v>Сок фруктовый</v>
      </c>
      <c r="C186" s="60">
        <f>C27</f>
        <v>200</v>
      </c>
      <c r="D186" s="32" t="s">
        <v>90</v>
      </c>
      <c r="E186" s="32">
        <f>E27</f>
        <v>0</v>
      </c>
      <c r="F186" s="32" t="s">
        <v>129</v>
      </c>
      <c r="G186" s="32" t="s">
        <v>130</v>
      </c>
      <c r="H186" s="32">
        <f>H27</f>
        <v>0</v>
      </c>
      <c r="I186" s="32">
        <f>I27</f>
        <v>0</v>
      </c>
      <c r="J186" s="32">
        <f>J27</f>
        <v>0</v>
      </c>
      <c r="K186" s="32">
        <f>K27</f>
        <v>0</v>
      </c>
      <c r="L186" s="32">
        <f>L27</f>
        <v>0</v>
      </c>
      <c r="M186" s="32">
        <f>M27</f>
        <v>14</v>
      </c>
      <c r="N186" s="32">
        <f>N27</f>
        <v>0</v>
      </c>
      <c r="O186" s="32">
        <f>O27</f>
        <v>10</v>
      </c>
      <c r="P186" s="32">
        <f>P27</f>
        <v>2.8</v>
      </c>
      <c r="Q186" s="32">
        <f>Q27</f>
        <v>0</v>
      </c>
      <c r="R186" s="32">
        <f>R27</f>
        <v>0</v>
      </c>
    </row>
    <row r="187" spans="1:18" ht="15" thickBot="1" x14ac:dyDescent="0.35">
      <c r="A187" s="84"/>
      <c r="B187" s="84"/>
      <c r="C187" s="85"/>
      <c r="D187" s="57"/>
      <c r="E187" s="57"/>
      <c r="F187" s="57"/>
      <c r="G187" s="57"/>
      <c r="H187" s="57"/>
      <c r="I187" s="55"/>
      <c r="J187" s="57"/>
      <c r="K187" s="57"/>
      <c r="L187" s="57"/>
      <c r="M187" s="57"/>
      <c r="N187" s="57"/>
      <c r="O187" s="57"/>
      <c r="P187" s="57"/>
      <c r="Q187" s="55"/>
      <c r="R187" s="55"/>
    </row>
    <row r="188" spans="1:18" ht="15" thickBot="1" x14ac:dyDescent="0.35">
      <c r="A188" s="13"/>
      <c r="B188" s="8" t="s">
        <v>37</v>
      </c>
      <c r="C188" s="24">
        <f t="shared" ref="C188:R188" si="5">SUM(C178:C187)</f>
        <v>625</v>
      </c>
      <c r="D188" s="24">
        <f t="shared" si="5"/>
        <v>29.469999999999995</v>
      </c>
      <c r="E188" s="24">
        <f t="shared" si="5"/>
        <v>25.560000000000002</v>
      </c>
      <c r="F188" s="24">
        <v>111.26</v>
      </c>
      <c r="G188" s="24">
        <f t="shared" si="5"/>
        <v>726.02</v>
      </c>
      <c r="H188" s="24">
        <f t="shared" si="5"/>
        <v>0.62</v>
      </c>
      <c r="I188" s="24">
        <f t="shared" si="5"/>
        <v>2.0300000000000002</v>
      </c>
      <c r="J188" s="24">
        <f t="shared" si="5"/>
        <v>22.04</v>
      </c>
      <c r="K188" s="24">
        <f t="shared" si="5"/>
        <v>506.7</v>
      </c>
      <c r="L188" s="24">
        <f t="shared" si="5"/>
        <v>1.79</v>
      </c>
      <c r="M188" s="24">
        <f t="shared" si="5"/>
        <v>124.69</v>
      </c>
      <c r="N188" s="24">
        <f t="shared" si="5"/>
        <v>473</v>
      </c>
      <c r="O188" s="24">
        <f t="shared" si="5"/>
        <v>134.70999999999998</v>
      </c>
      <c r="P188" s="24">
        <f t="shared" si="5"/>
        <v>15.489999999999998</v>
      </c>
      <c r="Q188" s="24">
        <f t="shared" si="5"/>
        <v>2.35</v>
      </c>
      <c r="R188" s="24">
        <f t="shared" si="5"/>
        <v>8.02</v>
      </c>
    </row>
    <row r="189" spans="1:18" ht="0.75" customHeight="1" thickBot="1" x14ac:dyDescent="0.35">
      <c r="A189" s="37"/>
      <c r="B189" s="38"/>
      <c r="C189" s="63"/>
      <c r="D189" s="63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</row>
    <row r="190" spans="1:18" ht="15" hidden="1" thickBot="1" x14ac:dyDescent="0.35">
      <c r="A190" s="40"/>
      <c r="B190" s="41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spans="1:18" ht="15" thickBot="1" x14ac:dyDescent="0.35">
      <c r="A191" s="13"/>
      <c r="B191" s="28"/>
      <c r="C191" s="43"/>
      <c r="D191" s="43"/>
      <c r="E191" s="44"/>
      <c r="F191" s="44"/>
      <c r="G191" s="44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</row>
    <row r="192" spans="1:18" ht="15" thickBot="1" x14ac:dyDescent="0.35">
      <c r="A192" s="46"/>
      <c r="B192" s="47" t="s">
        <v>38</v>
      </c>
      <c r="C192" s="46"/>
      <c r="D192" s="66">
        <f t="shared" ref="D192:R192" si="6">D175+D188</f>
        <v>29.469999999999995</v>
      </c>
      <c r="E192" s="66">
        <f t="shared" si="6"/>
        <v>25.560000000000002</v>
      </c>
      <c r="F192" s="66">
        <f t="shared" si="6"/>
        <v>111.26</v>
      </c>
      <c r="G192" s="66">
        <f t="shared" si="6"/>
        <v>726.02</v>
      </c>
      <c r="H192" s="66">
        <f t="shared" si="6"/>
        <v>0.62</v>
      </c>
      <c r="I192" s="66">
        <f t="shared" si="6"/>
        <v>2.0300000000000002</v>
      </c>
      <c r="J192" s="66">
        <f t="shared" si="6"/>
        <v>22.04</v>
      </c>
      <c r="K192" s="66">
        <f t="shared" si="6"/>
        <v>506.7</v>
      </c>
      <c r="L192" s="66">
        <f t="shared" si="6"/>
        <v>1.79</v>
      </c>
      <c r="M192" s="66">
        <f t="shared" si="6"/>
        <v>124.69</v>
      </c>
      <c r="N192" s="66">
        <f t="shared" si="6"/>
        <v>473</v>
      </c>
      <c r="O192" s="66">
        <f t="shared" si="6"/>
        <v>134.70999999999998</v>
      </c>
      <c r="P192" s="66">
        <f t="shared" si="6"/>
        <v>15.489999999999998</v>
      </c>
      <c r="Q192" s="66">
        <f t="shared" si="6"/>
        <v>2.35</v>
      </c>
      <c r="R192" s="66">
        <f t="shared" si="6"/>
        <v>8.02</v>
      </c>
    </row>
    <row r="193" spans="1:18" ht="15" thickBot="1" x14ac:dyDescent="0.35">
      <c r="A193" s="215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</row>
    <row r="194" spans="1:18" ht="15" thickBot="1" x14ac:dyDescent="0.35">
      <c r="A194" s="52" t="s">
        <v>64</v>
      </c>
      <c r="B194" s="50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ht="15" thickBot="1" x14ac:dyDescent="0.35">
      <c r="A195" s="52" t="s">
        <v>65</v>
      </c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ht="15" thickBot="1" x14ac:dyDescent="0.35">
      <c r="A196" s="52" t="s">
        <v>2</v>
      </c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1:18" ht="15" thickBot="1" x14ac:dyDescent="0.35">
      <c r="A197" s="52" t="s">
        <v>41</v>
      </c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1:18" ht="15" thickBot="1" x14ac:dyDescent="0.35">
      <c r="A198" s="51"/>
      <c r="B198" s="50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ht="15" thickBot="1" x14ac:dyDescent="0.35">
      <c r="A199" s="207" t="s">
        <v>4</v>
      </c>
      <c r="B199" s="7" t="s">
        <v>5</v>
      </c>
      <c r="C199" s="209" t="s">
        <v>6</v>
      </c>
      <c r="D199" s="210" t="s">
        <v>7</v>
      </c>
      <c r="E199" s="210"/>
      <c r="F199" s="210"/>
      <c r="G199" s="211" t="s">
        <v>8</v>
      </c>
      <c r="H199" s="209" t="s">
        <v>9</v>
      </c>
      <c r="I199" s="209"/>
      <c r="J199" s="209"/>
      <c r="K199" s="209"/>
      <c r="L199" s="209"/>
      <c r="M199" s="214" t="s">
        <v>10</v>
      </c>
      <c r="N199" s="214"/>
      <c r="O199" s="214"/>
      <c r="P199" s="214"/>
      <c r="Q199" s="214"/>
      <c r="R199" s="214"/>
    </row>
    <row r="200" spans="1:18" ht="27" thickBot="1" x14ac:dyDescent="0.35">
      <c r="A200" s="208"/>
      <c r="B200" s="7" t="s">
        <v>11</v>
      </c>
      <c r="C200" s="209"/>
      <c r="D200" s="210"/>
      <c r="E200" s="210"/>
      <c r="F200" s="210"/>
      <c r="G200" s="212"/>
      <c r="H200" s="213"/>
      <c r="I200" s="213"/>
      <c r="J200" s="213"/>
      <c r="K200" s="213"/>
      <c r="L200" s="213"/>
      <c r="M200" s="215"/>
      <c r="N200" s="215"/>
      <c r="O200" s="215"/>
      <c r="P200" s="215"/>
      <c r="Q200" s="215"/>
      <c r="R200" s="215"/>
    </row>
    <row r="201" spans="1:18" ht="15" thickBot="1" x14ac:dyDescent="0.35">
      <c r="A201" s="208"/>
      <c r="B201" s="8"/>
      <c r="C201" s="9" t="s">
        <v>12</v>
      </c>
      <c r="D201" s="214" t="s">
        <v>12</v>
      </c>
      <c r="E201" s="214"/>
      <c r="F201" s="214"/>
      <c r="G201" s="212"/>
      <c r="H201" s="216" t="s">
        <v>13</v>
      </c>
      <c r="I201" s="216"/>
      <c r="J201" s="216"/>
      <c r="K201" s="216"/>
      <c r="L201" s="216"/>
      <c r="M201" s="214" t="s">
        <v>13</v>
      </c>
      <c r="N201" s="214"/>
      <c r="O201" s="214"/>
      <c r="P201" s="214"/>
      <c r="Q201" s="214"/>
      <c r="R201" s="214"/>
    </row>
    <row r="202" spans="1:18" ht="27" thickBot="1" x14ac:dyDescent="0.35">
      <c r="A202" s="8"/>
      <c r="B202" s="8"/>
      <c r="C202" s="8"/>
      <c r="D202" s="8" t="s">
        <v>14</v>
      </c>
      <c r="E202" s="8" t="s">
        <v>15</v>
      </c>
      <c r="F202" s="7" t="s">
        <v>16</v>
      </c>
      <c r="G202" s="8" t="s">
        <v>17</v>
      </c>
      <c r="H202" s="7" t="s">
        <v>18</v>
      </c>
      <c r="I202" s="7" t="s">
        <v>19</v>
      </c>
      <c r="J202" s="7" t="s">
        <v>20</v>
      </c>
      <c r="K202" s="7" t="s">
        <v>21</v>
      </c>
      <c r="L202" s="7" t="s">
        <v>22</v>
      </c>
      <c r="M202" s="7" t="s">
        <v>23</v>
      </c>
      <c r="N202" s="8" t="s">
        <v>24</v>
      </c>
      <c r="O202" s="7" t="s">
        <v>25</v>
      </c>
      <c r="P202" s="7" t="s">
        <v>26</v>
      </c>
      <c r="Q202" s="12" t="s">
        <v>27</v>
      </c>
      <c r="R202" s="7" t="s">
        <v>28</v>
      </c>
    </row>
    <row r="203" spans="1:18" ht="22.5" customHeight="1" thickBot="1" x14ac:dyDescent="0.35">
      <c r="A203" s="60"/>
      <c r="B203" s="121" t="s">
        <v>92</v>
      </c>
      <c r="C203" s="60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</row>
    <row r="204" spans="1:18" ht="15" hidden="1" thickBot="1" x14ac:dyDescent="0.35">
      <c r="A204" s="58"/>
      <c r="B204" s="16"/>
      <c r="C204" s="58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</row>
    <row r="205" spans="1:18" ht="15" hidden="1" thickBot="1" x14ac:dyDescent="0.35">
      <c r="A205" s="60"/>
      <c r="B205" s="16"/>
      <c r="C205" s="58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</row>
    <row r="206" spans="1:18" ht="15" hidden="1" thickBot="1" x14ac:dyDescent="0.35">
      <c r="A206" s="58"/>
      <c r="B206" s="16"/>
      <c r="C206" s="58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</row>
    <row r="207" spans="1:18" ht="15" hidden="1" thickBot="1" x14ac:dyDescent="0.35">
      <c r="A207" s="58"/>
      <c r="B207" s="86"/>
      <c r="C207" s="58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</row>
    <row r="208" spans="1:18" ht="15" hidden="1" thickBot="1" x14ac:dyDescent="0.35">
      <c r="A208" s="53"/>
      <c r="B208" s="86"/>
      <c r="C208" s="53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</row>
    <row r="209" spans="1:18" ht="15" hidden="1" thickBot="1" x14ac:dyDescent="0.35">
      <c r="A209" s="58"/>
      <c r="B209" s="16"/>
      <c r="C209" s="58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</row>
    <row r="210" spans="1:18" ht="15" hidden="1" thickBot="1" x14ac:dyDescent="0.35">
      <c r="A210" s="60"/>
      <c r="B210" s="16"/>
      <c r="C210" s="58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</row>
    <row r="211" spans="1:18" ht="15" hidden="1" thickBot="1" x14ac:dyDescent="0.35">
      <c r="A211" s="24"/>
      <c r="B211" s="25"/>
      <c r="C211" s="24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1:18" ht="15" hidden="1" thickBot="1" x14ac:dyDescent="0.35">
      <c r="A212" s="13"/>
      <c r="B212" s="28"/>
      <c r="C212" s="43"/>
      <c r="D212" s="55"/>
      <c r="E212" s="81"/>
      <c r="F212" s="81"/>
      <c r="G212" s="81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</row>
    <row r="213" spans="1:18" ht="15" hidden="1" thickBot="1" x14ac:dyDescent="0.35">
      <c r="A213" s="13"/>
      <c r="B213" s="25" t="s">
        <v>30</v>
      </c>
      <c r="C213" s="13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</row>
    <row r="214" spans="1:18" ht="40.200000000000003" thickBot="1" x14ac:dyDescent="0.35">
      <c r="A214" s="32" t="s">
        <v>93</v>
      </c>
      <c r="B214" s="143" t="s">
        <v>120</v>
      </c>
      <c r="C214" s="144">
        <v>60</v>
      </c>
      <c r="D214" s="142">
        <v>0.79</v>
      </c>
      <c r="E214" s="142">
        <v>1.95</v>
      </c>
      <c r="F214" s="150">
        <v>3.88</v>
      </c>
      <c r="G214" s="150">
        <v>36.24</v>
      </c>
      <c r="H214" s="150">
        <v>2.7E-2</v>
      </c>
      <c r="I214" s="150">
        <v>2.1000000000000001E-2</v>
      </c>
      <c r="J214" s="150">
        <v>14.94</v>
      </c>
      <c r="K214" s="150">
        <v>0</v>
      </c>
      <c r="L214" s="150">
        <v>0</v>
      </c>
      <c r="M214" s="150">
        <v>29.13</v>
      </c>
      <c r="N214" s="142">
        <v>0</v>
      </c>
      <c r="O214" s="150">
        <v>0</v>
      </c>
      <c r="P214" s="150">
        <v>0.44</v>
      </c>
      <c r="Q214" s="150">
        <v>0</v>
      </c>
      <c r="R214" s="150">
        <v>0</v>
      </c>
    </row>
    <row r="215" spans="1:18" ht="27" thickBot="1" x14ac:dyDescent="0.35">
      <c r="A215" s="55">
        <v>108</v>
      </c>
      <c r="B215" s="143" t="s">
        <v>110</v>
      </c>
      <c r="C215" s="151">
        <v>200</v>
      </c>
      <c r="D215" s="142">
        <v>2.85</v>
      </c>
      <c r="E215" s="142">
        <v>3.7</v>
      </c>
      <c r="F215" s="152">
        <v>15</v>
      </c>
      <c r="G215" s="152">
        <v>115.4</v>
      </c>
      <c r="H215" s="142">
        <v>0.06</v>
      </c>
      <c r="I215" s="142">
        <v>0</v>
      </c>
      <c r="J215" s="152">
        <v>0.03</v>
      </c>
      <c r="K215" s="152">
        <v>1.02</v>
      </c>
      <c r="L215" s="62">
        <v>0</v>
      </c>
      <c r="M215" s="152">
        <v>32.07</v>
      </c>
      <c r="N215" s="142">
        <v>34.979999999999997</v>
      </c>
      <c r="O215" s="152">
        <v>5.42</v>
      </c>
      <c r="P215" s="152">
        <v>0.3</v>
      </c>
      <c r="Q215" s="142">
        <v>0</v>
      </c>
      <c r="R215" s="152">
        <v>0</v>
      </c>
    </row>
    <row r="216" spans="1:18" ht="27" thickBot="1" x14ac:dyDescent="0.35">
      <c r="A216" s="55">
        <v>229</v>
      </c>
      <c r="B216" s="143" t="s">
        <v>109</v>
      </c>
      <c r="C216" s="149">
        <v>100</v>
      </c>
      <c r="D216" s="142">
        <v>11.35</v>
      </c>
      <c r="E216" s="142">
        <v>2.9</v>
      </c>
      <c r="F216" s="150">
        <v>3.8</v>
      </c>
      <c r="G216" s="150">
        <v>104</v>
      </c>
      <c r="H216" s="142">
        <v>0.08</v>
      </c>
      <c r="I216" s="142">
        <v>7.0000000000000007E-2</v>
      </c>
      <c r="J216" s="150">
        <v>0.33</v>
      </c>
      <c r="K216" s="150">
        <v>0</v>
      </c>
      <c r="L216" s="150">
        <v>0</v>
      </c>
      <c r="M216" s="150">
        <v>16.2</v>
      </c>
      <c r="N216" s="142">
        <v>0</v>
      </c>
      <c r="O216" s="150">
        <v>0</v>
      </c>
      <c r="P216" s="150">
        <v>0.68</v>
      </c>
      <c r="Q216" s="142">
        <v>0</v>
      </c>
      <c r="R216" s="150">
        <v>0</v>
      </c>
    </row>
    <row r="217" spans="1:18" ht="27" thickBot="1" x14ac:dyDescent="0.35">
      <c r="A217" s="58">
        <v>312</v>
      </c>
      <c r="B217" s="143" t="s">
        <v>99</v>
      </c>
      <c r="C217" s="58">
        <v>150</v>
      </c>
      <c r="D217" s="55">
        <v>3.06</v>
      </c>
      <c r="E217" s="55">
        <v>4.8</v>
      </c>
      <c r="F217" s="55">
        <v>20.440000000000001</v>
      </c>
      <c r="G217" s="55">
        <v>137.25</v>
      </c>
      <c r="H217" s="55">
        <v>0.08</v>
      </c>
      <c r="I217" s="55">
        <v>0.08</v>
      </c>
      <c r="J217" s="55">
        <v>12.5</v>
      </c>
      <c r="K217" s="55">
        <v>0</v>
      </c>
      <c r="L217" s="55">
        <v>0</v>
      </c>
      <c r="M217" s="55">
        <v>58.06</v>
      </c>
      <c r="N217" s="55">
        <v>91.83</v>
      </c>
      <c r="O217" s="55">
        <v>41.29</v>
      </c>
      <c r="P217" s="55">
        <v>1.07</v>
      </c>
      <c r="Q217" s="55">
        <v>0</v>
      </c>
      <c r="R217" s="55">
        <v>0</v>
      </c>
    </row>
    <row r="218" spans="1:18" ht="15" thickBot="1" x14ac:dyDescent="0.35">
      <c r="A218" s="122" t="s">
        <v>48</v>
      </c>
      <c r="B218" s="16" t="s">
        <v>29</v>
      </c>
      <c r="C218" s="58" t="s">
        <v>52</v>
      </c>
      <c r="D218" s="55">
        <v>2.7</v>
      </c>
      <c r="E218" s="55">
        <v>0.34</v>
      </c>
      <c r="F218" s="55">
        <v>20.059999999999999</v>
      </c>
      <c r="G218" s="55">
        <v>94.1</v>
      </c>
      <c r="H218" s="55">
        <v>0.04</v>
      </c>
      <c r="I218" s="55">
        <v>0.01</v>
      </c>
      <c r="J218" s="55">
        <v>0</v>
      </c>
      <c r="K218" s="55">
        <v>0</v>
      </c>
      <c r="L218" s="55">
        <v>0.44</v>
      </c>
      <c r="M218" s="55">
        <v>8</v>
      </c>
      <c r="N218" s="55">
        <v>26</v>
      </c>
      <c r="O218" s="55">
        <v>5.6</v>
      </c>
      <c r="P218" s="55">
        <v>0.44</v>
      </c>
      <c r="Q218" s="55">
        <v>0</v>
      </c>
      <c r="R218" s="55">
        <v>0</v>
      </c>
    </row>
    <row r="219" spans="1:18" ht="15" thickBot="1" x14ac:dyDescent="0.35">
      <c r="A219" s="60" t="s">
        <v>48</v>
      </c>
      <c r="B219" s="16" t="s">
        <v>35</v>
      </c>
      <c r="C219" s="58" t="s">
        <v>53</v>
      </c>
      <c r="D219" s="55">
        <v>1.1200000000000001</v>
      </c>
      <c r="E219" s="55">
        <v>0.22</v>
      </c>
      <c r="F219" s="55">
        <v>9.8800000000000008</v>
      </c>
      <c r="G219" s="55">
        <v>46.01</v>
      </c>
      <c r="H219" s="55">
        <v>0.1</v>
      </c>
      <c r="I219" s="55">
        <v>7.0000000000000007E-2</v>
      </c>
      <c r="J219" s="55">
        <v>0.14000000000000001</v>
      </c>
      <c r="K219" s="55">
        <v>0</v>
      </c>
      <c r="L219" s="55">
        <v>0.1</v>
      </c>
      <c r="M219" s="55">
        <v>4.5999999999999996</v>
      </c>
      <c r="N219" s="55">
        <v>21.2</v>
      </c>
      <c r="O219" s="55">
        <v>5</v>
      </c>
      <c r="P219" s="55">
        <v>0.62</v>
      </c>
      <c r="Q219" s="55">
        <v>0.23</v>
      </c>
      <c r="R219" s="55">
        <v>0</v>
      </c>
    </row>
    <row r="220" spans="1:18" ht="27" thickBot="1" x14ac:dyDescent="0.35">
      <c r="A220" s="122">
        <v>342</v>
      </c>
      <c r="B220" s="16" t="s">
        <v>121</v>
      </c>
      <c r="C220" s="58" t="s">
        <v>51</v>
      </c>
      <c r="D220" s="55">
        <v>0.16</v>
      </c>
      <c r="E220" s="55">
        <v>0.16</v>
      </c>
      <c r="F220" s="55">
        <v>27.88</v>
      </c>
      <c r="G220" s="55">
        <v>114.6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  <c r="M220" s="55">
        <v>14</v>
      </c>
      <c r="N220" s="55">
        <v>0</v>
      </c>
      <c r="O220" s="55">
        <v>10</v>
      </c>
      <c r="P220" s="55">
        <v>2.8</v>
      </c>
      <c r="Q220" s="55">
        <v>0</v>
      </c>
      <c r="R220" s="55">
        <v>0</v>
      </c>
    </row>
    <row r="221" spans="1:18" ht="27" thickBot="1" x14ac:dyDescent="0.35">
      <c r="A221" s="60" t="s">
        <v>48</v>
      </c>
      <c r="B221" s="16" t="s">
        <v>63</v>
      </c>
      <c r="C221" s="58">
        <v>60</v>
      </c>
      <c r="D221" s="55">
        <v>7.1</v>
      </c>
      <c r="E221" s="55">
        <v>8.6</v>
      </c>
      <c r="F221" s="55">
        <v>42.2</v>
      </c>
      <c r="G221" s="55">
        <v>268.10000000000002</v>
      </c>
      <c r="H221" s="55">
        <v>0.1</v>
      </c>
      <c r="I221" s="55">
        <v>0.1</v>
      </c>
      <c r="J221" s="55">
        <v>0.2</v>
      </c>
      <c r="K221" s="55">
        <v>27.9</v>
      </c>
      <c r="L221" s="55">
        <v>2.1</v>
      </c>
      <c r="M221" s="55">
        <v>59.5</v>
      </c>
      <c r="N221" s="55">
        <v>86.3</v>
      </c>
      <c r="O221" s="55">
        <v>14.1</v>
      </c>
      <c r="P221" s="55">
        <v>0.6</v>
      </c>
      <c r="Q221" s="55">
        <v>0.6</v>
      </c>
      <c r="R221" s="55">
        <v>5.5</v>
      </c>
    </row>
    <row r="222" spans="1:18" ht="15" thickBot="1" x14ac:dyDescent="0.35">
      <c r="A222" s="58"/>
      <c r="B222" s="21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</row>
    <row r="223" spans="1:18" ht="15" customHeight="1" thickBot="1" x14ac:dyDescent="0.35">
      <c r="A223" s="24"/>
      <c r="B223" s="8" t="s">
        <v>37</v>
      </c>
      <c r="C223" s="24">
        <v>930</v>
      </c>
      <c r="D223" s="69">
        <f>SUM(D214:D222)</f>
        <v>29.130000000000003</v>
      </c>
      <c r="E223" s="69">
        <f t="shared" ref="E223:R223" si="7">SUM(E214:E222)</f>
        <v>22.67</v>
      </c>
      <c r="F223" s="69">
        <f t="shared" si="7"/>
        <v>143.13999999999999</v>
      </c>
      <c r="G223" s="69">
        <f t="shared" si="7"/>
        <v>915.7</v>
      </c>
      <c r="H223" s="69">
        <f t="shared" si="7"/>
        <v>0.48699999999999999</v>
      </c>
      <c r="I223" s="69">
        <f t="shared" si="7"/>
        <v>0.35099999999999998</v>
      </c>
      <c r="J223" s="69">
        <f t="shared" si="7"/>
        <v>28.139999999999997</v>
      </c>
      <c r="K223" s="69">
        <f t="shared" si="7"/>
        <v>28.919999999999998</v>
      </c>
      <c r="L223" s="69">
        <f t="shared" si="7"/>
        <v>2.64</v>
      </c>
      <c r="M223" s="69">
        <f t="shared" si="7"/>
        <v>221.56</v>
      </c>
      <c r="N223" s="69">
        <f t="shared" si="7"/>
        <v>260.31</v>
      </c>
      <c r="O223" s="69">
        <f t="shared" si="7"/>
        <v>81.41</v>
      </c>
      <c r="P223" s="69">
        <f t="shared" si="7"/>
        <v>6.9499999999999993</v>
      </c>
      <c r="Q223" s="69">
        <f t="shared" si="7"/>
        <v>0.83</v>
      </c>
      <c r="R223" s="69">
        <f t="shared" si="7"/>
        <v>5.5</v>
      </c>
    </row>
    <row r="224" spans="1:18" ht="15" hidden="1" thickBot="1" x14ac:dyDescent="0.35">
      <c r="A224" s="37"/>
      <c r="B224" s="38"/>
      <c r="C224" s="63"/>
      <c r="D224" s="63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</row>
    <row r="225" spans="1:18" ht="15" hidden="1" thickBot="1" x14ac:dyDescent="0.35">
      <c r="A225" s="40"/>
      <c r="B225" s="41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</row>
    <row r="226" spans="1:18" ht="15" thickBot="1" x14ac:dyDescent="0.35">
      <c r="A226" s="46"/>
      <c r="B226" s="47" t="s">
        <v>38</v>
      </c>
      <c r="C226" s="46"/>
      <c r="D226" s="66">
        <f t="shared" ref="D226:R226" si="8">D211+D223</f>
        <v>29.130000000000003</v>
      </c>
      <c r="E226" s="66">
        <f t="shared" si="8"/>
        <v>22.67</v>
      </c>
      <c r="F226" s="66">
        <f t="shared" si="8"/>
        <v>143.13999999999999</v>
      </c>
      <c r="G226" s="66">
        <f t="shared" si="8"/>
        <v>915.7</v>
      </c>
      <c r="H226" s="66">
        <f t="shared" si="8"/>
        <v>0.48699999999999999</v>
      </c>
      <c r="I226" s="66">
        <f t="shared" si="8"/>
        <v>0.35099999999999998</v>
      </c>
      <c r="J226" s="66">
        <f t="shared" si="8"/>
        <v>28.139999999999997</v>
      </c>
      <c r="K226" s="66">
        <f t="shared" si="8"/>
        <v>28.919999999999998</v>
      </c>
      <c r="L226" s="66">
        <f t="shared" si="8"/>
        <v>2.64</v>
      </c>
      <c r="M226" s="66">
        <f t="shared" si="8"/>
        <v>221.56</v>
      </c>
      <c r="N226" s="66">
        <f t="shared" si="8"/>
        <v>260.31</v>
      </c>
      <c r="O226" s="66">
        <f t="shared" si="8"/>
        <v>81.41</v>
      </c>
      <c r="P226" s="66">
        <f t="shared" si="8"/>
        <v>6.9499999999999993</v>
      </c>
      <c r="Q226" s="66">
        <f t="shared" si="8"/>
        <v>0.83</v>
      </c>
      <c r="R226" s="66">
        <f t="shared" si="8"/>
        <v>5.5</v>
      </c>
    </row>
    <row r="227" spans="1:18" ht="15" thickBot="1" x14ac:dyDescent="0.35">
      <c r="A227" s="205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O227" s="217"/>
      <c r="P227" s="217"/>
      <c r="Q227" s="217"/>
      <c r="R227" s="217"/>
    </row>
    <row r="228" spans="1:18" ht="15" thickBot="1" x14ac:dyDescent="0.35">
      <c r="A228" s="217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O228" s="217"/>
      <c r="P228" s="217"/>
      <c r="Q228" s="217"/>
      <c r="R228" s="217"/>
    </row>
    <row r="229" spans="1:18" ht="15" thickBot="1" x14ac:dyDescent="0.35">
      <c r="A229" s="52" t="s">
        <v>68</v>
      </c>
      <c r="B229" s="50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</row>
    <row r="230" spans="1:18" ht="15" thickBot="1" x14ac:dyDescent="0.35">
      <c r="A230" s="52" t="s">
        <v>65</v>
      </c>
      <c r="B230" s="50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spans="1:18" ht="15" thickBot="1" x14ac:dyDescent="0.35">
      <c r="A231" s="52" t="s">
        <v>2</v>
      </c>
      <c r="B231" s="50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</row>
    <row r="232" spans="1:18" ht="15" thickBot="1" x14ac:dyDescent="0.35">
      <c r="A232" s="52" t="s">
        <v>41</v>
      </c>
      <c r="B232" s="50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1:18" ht="15" thickBot="1" x14ac:dyDescent="0.35">
      <c r="A233" s="51"/>
      <c r="B233" s="50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</row>
    <row r="234" spans="1:18" ht="15" thickBot="1" x14ac:dyDescent="0.35">
      <c r="A234" s="207" t="s">
        <v>4</v>
      </c>
      <c r="B234" s="7" t="s">
        <v>5</v>
      </c>
      <c r="C234" s="209" t="s">
        <v>6</v>
      </c>
      <c r="D234" s="210" t="s">
        <v>7</v>
      </c>
      <c r="E234" s="210"/>
      <c r="F234" s="210"/>
      <c r="G234" s="211" t="s">
        <v>8</v>
      </c>
      <c r="H234" s="209" t="s">
        <v>9</v>
      </c>
      <c r="I234" s="209"/>
      <c r="J234" s="209"/>
      <c r="K234" s="209"/>
      <c r="L234" s="209"/>
      <c r="M234" s="214" t="s">
        <v>10</v>
      </c>
      <c r="N234" s="214"/>
      <c r="O234" s="214"/>
      <c r="P234" s="214"/>
      <c r="Q234" s="214"/>
      <c r="R234" s="214"/>
    </row>
    <row r="235" spans="1:18" ht="27" thickBot="1" x14ac:dyDescent="0.35">
      <c r="A235" s="208"/>
      <c r="B235" s="7" t="s">
        <v>11</v>
      </c>
      <c r="C235" s="209"/>
      <c r="D235" s="210"/>
      <c r="E235" s="210"/>
      <c r="F235" s="210"/>
      <c r="G235" s="212"/>
      <c r="H235" s="213"/>
      <c r="I235" s="213"/>
      <c r="J235" s="213"/>
      <c r="K235" s="213"/>
      <c r="L235" s="213"/>
      <c r="M235" s="215"/>
      <c r="N235" s="215"/>
      <c r="O235" s="215"/>
      <c r="P235" s="215"/>
      <c r="Q235" s="215"/>
      <c r="R235" s="215"/>
    </row>
    <row r="236" spans="1:18" ht="15" thickBot="1" x14ac:dyDescent="0.35">
      <c r="A236" s="208"/>
      <c r="B236" s="8"/>
      <c r="C236" s="9" t="s">
        <v>12</v>
      </c>
      <c r="D236" s="214" t="s">
        <v>12</v>
      </c>
      <c r="E236" s="214"/>
      <c r="F236" s="214"/>
      <c r="G236" s="212"/>
      <c r="H236" s="216" t="s">
        <v>13</v>
      </c>
      <c r="I236" s="216"/>
      <c r="J236" s="216"/>
      <c r="K236" s="216"/>
      <c r="L236" s="216"/>
      <c r="M236" s="214" t="s">
        <v>13</v>
      </c>
      <c r="N236" s="214"/>
      <c r="O236" s="214"/>
      <c r="P236" s="214"/>
      <c r="Q236" s="214"/>
      <c r="R236" s="214"/>
    </row>
    <row r="237" spans="1:18" ht="27" thickBot="1" x14ac:dyDescent="0.35">
      <c r="A237" s="8"/>
      <c r="B237" s="8"/>
      <c r="C237" s="8"/>
      <c r="D237" s="8" t="s">
        <v>14</v>
      </c>
      <c r="E237" s="8" t="s">
        <v>15</v>
      </c>
      <c r="F237" s="7" t="s">
        <v>16</v>
      </c>
      <c r="G237" s="8" t="s">
        <v>17</v>
      </c>
      <c r="H237" s="7" t="s">
        <v>18</v>
      </c>
      <c r="I237" s="7" t="s">
        <v>19</v>
      </c>
      <c r="J237" s="7" t="s">
        <v>20</v>
      </c>
      <c r="K237" s="7" t="s">
        <v>21</v>
      </c>
      <c r="L237" s="7" t="s">
        <v>22</v>
      </c>
      <c r="M237" s="7" t="s">
        <v>23</v>
      </c>
      <c r="N237" s="8" t="s">
        <v>24</v>
      </c>
      <c r="O237" s="7" t="s">
        <v>25</v>
      </c>
      <c r="P237" s="7" t="s">
        <v>26</v>
      </c>
      <c r="Q237" s="12" t="s">
        <v>27</v>
      </c>
      <c r="R237" s="7" t="s">
        <v>28</v>
      </c>
    </row>
    <row r="238" spans="1:18" ht="26.25" customHeight="1" thickBot="1" x14ac:dyDescent="0.35">
      <c r="A238" s="58"/>
      <c r="B238" s="121" t="s">
        <v>92</v>
      </c>
      <c r="C238" s="58"/>
      <c r="D238" s="14"/>
      <c r="E238" s="14"/>
      <c r="F238" s="61"/>
      <c r="G238" s="61"/>
      <c r="H238" s="61"/>
      <c r="I238" s="14"/>
      <c r="J238" s="61"/>
      <c r="K238" s="61"/>
      <c r="L238" s="61"/>
      <c r="M238" s="61"/>
      <c r="N238" s="14"/>
      <c r="O238" s="61"/>
      <c r="P238" s="61"/>
      <c r="Q238" s="14"/>
      <c r="R238" s="61"/>
    </row>
    <row r="239" spans="1:18" ht="15" hidden="1" thickBot="1" x14ac:dyDescent="0.35">
      <c r="A239" s="58"/>
      <c r="B239" s="16"/>
      <c r="C239" s="88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</row>
    <row r="240" spans="1:18" ht="15" hidden="1" thickBot="1" x14ac:dyDescent="0.35">
      <c r="A240" s="58"/>
      <c r="B240" s="16"/>
      <c r="C240" s="88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</row>
    <row r="241" spans="1:18" ht="15" hidden="1" thickBot="1" x14ac:dyDescent="0.35">
      <c r="A241" s="58"/>
      <c r="B241" s="16"/>
      <c r="C241" s="58"/>
      <c r="D241" s="14"/>
      <c r="E241" s="14"/>
      <c r="F241" s="61"/>
      <c r="G241" s="61"/>
      <c r="H241" s="61"/>
      <c r="I241" s="61"/>
      <c r="J241" s="61"/>
      <c r="K241" s="61"/>
      <c r="L241" s="61"/>
      <c r="M241" s="61"/>
      <c r="N241" s="14"/>
      <c r="O241" s="61"/>
      <c r="P241" s="61"/>
      <c r="Q241" s="61"/>
      <c r="R241" s="61"/>
    </row>
    <row r="242" spans="1:18" ht="15" hidden="1" thickBot="1" x14ac:dyDescent="0.35">
      <c r="A242" s="58"/>
      <c r="B242" s="16"/>
      <c r="C242" s="58"/>
      <c r="D242" s="14"/>
      <c r="E242" s="14"/>
      <c r="F242" s="61"/>
      <c r="G242" s="61"/>
      <c r="H242" s="61"/>
      <c r="I242" s="61"/>
      <c r="J242" s="61"/>
      <c r="K242" s="61"/>
      <c r="L242" s="61"/>
      <c r="M242" s="61"/>
      <c r="N242" s="14"/>
      <c r="O242" s="61"/>
      <c r="P242" s="61"/>
      <c r="Q242" s="61"/>
      <c r="R242" s="61"/>
    </row>
    <row r="243" spans="1:18" ht="15" hidden="1" thickBot="1" x14ac:dyDescent="0.35">
      <c r="A243" s="58"/>
      <c r="B243" s="16"/>
      <c r="C243" s="58"/>
      <c r="D243" s="14"/>
      <c r="E243" s="14"/>
      <c r="F243" s="61"/>
      <c r="G243" s="61"/>
      <c r="H243" s="61"/>
      <c r="I243" s="61"/>
      <c r="J243" s="61"/>
      <c r="K243" s="61"/>
      <c r="L243" s="61"/>
      <c r="M243" s="61"/>
      <c r="N243" s="14"/>
      <c r="O243" s="61"/>
      <c r="P243" s="61"/>
      <c r="Q243" s="61"/>
      <c r="R243" s="61"/>
    </row>
    <row r="244" spans="1:18" ht="15" hidden="1" thickBot="1" x14ac:dyDescent="0.35">
      <c r="A244" s="60"/>
      <c r="B244" s="59"/>
      <c r="C244" s="60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</row>
    <row r="245" spans="1:18" ht="15" hidden="1" thickBot="1" x14ac:dyDescent="0.35">
      <c r="A245" s="13"/>
      <c r="B245" s="20"/>
      <c r="C245" s="13"/>
      <c r="D245" s="14"/>
      <c r="E245" s="14"/>
      <c r="F245" s="14"/>
      <c r="G245" s="14"/>
      <c r="H245" s="14"/>
      <c r="I245" s="14"/>
      <c r="J245" s="14"/>
      <c r="K245" s="14"/>
      <c r="L245" s="14"/>
      <c r="M245" s="13"/>
      <c r="N245" s="13"/>
      <c r="O245" s="13"/>
      <c r="P245" s="13"/>
      <c r="Q245" s="14"/>
      <c r="R245" s="13"/>
    </row>
    <row r="246" spans="1:18" ht="15" hidden="1" thickBot="1" x14ac:dyDescent="0.35">
      <c r="A246" s="24"/>
      <c r="B246" s="25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</row>
    <row r="247" spans="1:18" ht="15" hidden="1" thickBot="1" x14ac:dyDescent="0.35">
      <c r="A247" s="13"/>
      <c r="B247" s="28"/>
      <c r="C247" s="43"/>
      <c r="D247" s="43"/>
      <c r="E247" s="44"/>
      <c r="F247" s="44"/>
      <c r="G247" s="44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</row>
    <row r="248" spans="1:18" ht="15" hidden="1" thickBot="1" x14ac:dyDescent="0.35">
      <c r="A248" s="13"/>
      <c r="B248" s="25" t="s">
        <v>30</v>
      </c>
      <c r="C248" s="13"/>
      <c r="D248" s="14"/>
      <c r="E248" s="14"/>
      <c r="F248" s="14"/>
      <c r="G248" s="14"/>
      <c r="H248" s="14"/>
      <c r="I248" s="14"/>
      <c r="J248" s="14"/>
      <c r="K248" s="14"/>
      <c r="L248" s="14"/>
      <c r="M248" s="13"/>
      <c r="N248" s="13"/>
      <c r="O248" s="13"/>
      <c r="P248" s="13"/>
      <c r="Q248" s="14"/>
      <c r="R248" s="13"/>
    </row>
    <row r="249" spans="1:18" ht="27" thickBot="1" x14ac:dyDescent="0.35">
      <c r="A249" s="31">
        <v>71</v>
      </c>
      <c r="B249" s="16" t="s">
        <v>31</v>
      </c>
      <c r="C249" s="19">
        <v>60</v>
      </c>
      <c r="D249" s="18">
        <v>0.42</v>
      </c>
      <c r="E249" s="18">
        <v>0.06</v>
      </c>
      <c r="F249" s="18">
        <v>1.1399999999999999</v>
      </c>
      <c r="G249" s="18">
        <v>7.2</v>
      </c>
      <c r="H249" s="18">
        <v>0</v>
      </c>
      <c r="I249" s="18">
        <v>0.03</v>
      </c>
      <c r="J249" s="18">
        <v>2.8</v>
      </c>
      <c r="K249" s="18">
        <v>0</v>
      </c>
      <c r="L249" s="18">
        <v>0</v>
      </c>
      <c r="M249" s="18">
        <v>13.8</v>
      </c>
      <c r="N249" s="18">
        <v>20</v>
      </c>
      <c r="O249" s="18">
        <v>11.5</v>
      </c>
      <c r="P249" s="18">
        <v>0.42</v>
      </c>
      <c r="Q249" s="18">
        <v>0</v>
      </c>
      <c r="R249" s="18">
        <v>0</v>
      </c>
    </row>
    <row r="250" spans="1:18" ht="27" thickBot="1" x14ac:dyDescent="0.35">
      <c r="A250" s="55">
        <v>82</v>
      </c>
      <c r="B250" s="143" t="s">
        <v>79</v>
      </c>
      <c r="C250" s="58">
        <v>200</v>
      </c>
      <c r="D250" s="14">
        <v>1.44</v>
      </c>
      <c r="E250" s="14">
        <v>3.94</v>
      </c>
      <c r="F250" s="61">
        <v>8.75</v>
      </c>
      <c r="G250" s="61">
        <v>83</v>
      </c>
      <c r="H250" s="14">
        <v>0.04</v>
      </c>
      <c r="I250" s="14">
        <v>0.04</v>
      </c>
      <c r="J250" s="61">
        <v>8.5399999999999991</v>
      </c>
      <c r="K250" s="61">
        <v>0</v>
      </c>
      <c r="L250" s="62">
        <v>1.92</v>
      </c>
      <c r="M250" s="61">
        <v>39.799999999999997</v>
      </c>
      <c r="N250" s="14">
        <v>43.7</v>
      </c>
      <c r="O250" s="61">
        <v>20.9</v>
      </c>
      <c r="P250" s="61">
        <v>0.98</v>
      </c>
      <c r="Q250" s="14">
        <v>0</v>
      </c>
      <c r="R250" s="61">
        <v>0</v>
      </c>
    </row>
    <row r="251" spans="1:18" ht="27" thickBot="1" x14ac:dyDescent="0.35">
      <c r="A251" s="55">
        <v>290</v>
      </c>
      <c r="B251" s="16" t="s">
        <v>69</v>
      </c>
      <c r="C251" s="122" t="s">
        <v>96</v>
      </c>
      <c r="D251" s="14">
        <v>13.28</v>
      </c>
      <c r="E251" s="14">
        <v>10.84</v>
      </c>
      <c r="F251" s="61">
        <v>2.9</v>
      </c>
      <c r="G251" s="61">
        <v>162</v>
      </c>
      <c r="H251" s="14">
        <v>4.4999999999999998E-2</v>
      </c>
      <c r="I251" s="14">
        <v>8.1000000000000003E-2</v>
      </c>
      <c r="J251" s="61">
        <v>1.3</v>
      </c>
      <c r="K251" s="61">
        <v>3.5999999999999997E-2</v>
      </c>
      <c r="L251" s="61">
        <v>0.86</v>
      </c>
      <c r="M251" s="61">
        <v>35</v>
      </c>
      <c r="N251" s="14">
        <v>81.5</v>
      </c>
      <c r="O251" s="61">
        <v>11.8</v>
      </c>
      <c r="P251" s="61">
        <v>0.81899999999999995</v>
      </c>
      <c r="Q251" s="14">
        <v>0</v>
      </c>
      <c r="R251" s="61">
        <v>0</v>
      </c>
    </row>
    <row r="252" spans="1:18" ht="40.200000000000003" thickBot="1" x14ac:dyDescent="0.35">
      <c r="A252" s="60" t="s">
        <v>100</v>
      </c>
      <c r="B252" s="16" t="s">
        <v>70</v>
      </c>
      <c r="C252" s="54">
        <v>150</v>
      </c>
      <c r="D252" s="55">
        <v>5.46</v>
      </c>
      <c r="E252" s="55">
        <v>5.79</v>
      </c>
      <c r="F252" s="55">
        <v>30.46</v>
      </c>
      <c r="G252" s="55">
        <v>196</v>
      </c>
      <c r="H252" s="55">
        <v>0.55000000000000004</v>
      </c>
      <c r="I252" s="55">
        <v>0.19</v>
      </c>
      <c r="J252" s="55">
        <v>0</v>
      </c>
      <c r="K252" s="55">
        <v>0</v>
      </c>
      <c r="L252" s="55">
        <v>0</v>
      </c>
      <c r="M252" s="55">
        <v>49.89</v>
      </c>
      <c r="N252" s="55">
        <v>0</v>
      </c>
      <c r="O252" s="55">
        <v>0</v>
      </c>
      <c r="P252" s="55">
        <v>8.1300000000000008</v>
      </c>
      <c r="Q252" s="55">
        <v>0</v>
      </c>
      <c r="R252" s="55">
        <v>0</v>
      </c>
    </row>
    <row r="253" spans="1:18" ht="27" thickBot="1" x14ac:dyDescent="0.35">
      <c r="A253" s="32" t="s">
        <v>71</v>
      </c>
      <c r="B253" s="16" t="s">
        <v>46</v>
      </c>
      <c r="C253" s="58">
        <v>200</v>
      </c>
      <c r="D253" s="14">
        <v>0.66</v>
      </c>
      <c r="E253" s="14">
        <v>0.09</v>
      </c>
      <c r="F253" s="14">
        <v>32.01</v>
      </c>
      <c r="G253" s="61">
        <v>132.80000000000001</v>
      </c>
      <c r="H253" s="14">
        <v>0.02</v>
      </c>
      <c r="I253" s="14">
        <v>0.02</v>
      </c>
      <c r="J253" s="61">
        <v>0.73</v>
      </c>
      <c r="K253" s="61">
        <v>0</v>
      </c>
      <c r="L253" s="61">
        <v>0</v>
      </c>
      <c r="M253" s="61">
        <v>32.479999999999997</v>
      </c>
      <c r="N253" s="14">
        <v>23.44</v>
      </c>
      <c r="O253" s="61">
        <v>17.46</v>
      </c>
      <c r="P253" s="61">
        <v>0.69</v>
      </c>
      <c r="Q253" s="14">
        <v>7.0000000000000007E-2</v>
      </c>
      <c r="R253" s="61">
        <v>0</v>
      </c>
    </row>
    <row r="254" spans="1:18" ht="15" thickBot="1" x14ac:dyDescent="0.35">
      <c r="A254" s="32" t="s">
        <v>101</v>
      </c>
      <c r="B254" s="16" t="s">
        <v>29</v>
      </c>
      <c r="C254" s="58">
        <v>60</v>
      </c>
      <c r="D254" s="14">
        <v>4.05</v>
      </c>
      <c r="E254" s="14">
        <v>0.51</v>
      </c>
      <c r="F254" s="14">
        <v>30.9</v>
      </c>
      <c r="G254" s="14">
        <v>141.15</v>
      </c>
      <c r="H254" s="14">
        <v>0.06</v>
      </c>
      <c r="I254" s="14">
        <v>0.01</v>
      </c>
      <c r="J254" s="61">
        <v>0</v>
      </c>
      <c r="K254" s="61">
        <v>0</v>
      </c>
      <c r="L254" s="61">
        <v>0.66</v>
      </c>
      <c r="M254" s="61">
        <v>12</v>
      </c>
      <c r="N254" s="14">
        <v>39</v>
      </c>
      <c r="O254" s="61">
        <v>8.4</v>
      </c>
      <c r="P254" s="61">
        <v>0.66</v>
      </c>
      <c r="Q254" s="14">
        <v>0</v>
      </c>
      <c r="R254" s="61">
        <v>0</v>
      </c>
    </row>
    <row r="255" spans="1:18" ht="15" thickBot="1" x14ac:dyDescent="0.35">
      <c r="A255" s="145" t="s">
        <v>48</v>
      </c>
      <c r="B255" s="16" t="s">
        <v>35</v>
      </c>
      <c r="C255" s="58">
        <v>40</v>
      </c>
      <c r="D255" s="14">
        <v>2.2400000000000002</v>
      </c>
      <c r="E255" s="14">
        <v>0.44</v>
      </c>
      <c r="F255" s="61">
        <v>19.760000000000002</v>
      </c>
      <c r="G255" s="61">
        <v>92.03</v>
      </c>
      <c r="H255" s="61">
        <v>0.21</v>
      </c>
      <c r="I255" s="61">
        <v>0.14000000000000001</v>
      </c>
      <c r="J255" s="61">
        <v>0.28000000000000003</v>
      </c>
      <c r="K255" s="61">
        <v>0</v>
      </c>
      <c r="L255" s="61">
        <v>0.2</v>
      </c>
      <c r="M255" s="61">
        <v>9.1999999999999993</v>
      </c>
      <c r="N255" s="14">
        <v>42.4</v>
      </c>
      <c r="O255" s="61">
        <v>10</v>
      </c>
      <c r="P255" s="61">
        <v>1.25</v>
      </c>
      <c r="Q255" s="61">
        <v>0.46</v>
      </c>
      <c r="R255" s="61">
        <v>0</v>
      </c>
    </row>
    <row r="256" spans="1:18" ht="53.4" thickBot="1" x14ac:dyDescent="0.35">
      <c r="A256" s="89" t="s">
        <v>48</v>
      </c>
      <c r="B256" s="59" t="s">
        <v>72</v>
      </c>
      <c r="C256" s="54">
        <v>200</v>
      </c>
      <c r="D256" s="55">
        <v>5.6</v>
      </c>
      <c r="E256" s="55">
        <v>6.4</v>
      </c>
      <c r="F256" s="55">
        <v>9.4</v>
      </c>
      <c r="G256" s="55">
        <v>116</v>
      </c>
      <c r="H256" s="55">
        <v>0.08</v>
      </c>
      <c r="I256" s="55">
        <v>0.3</v>
      </c>
      <c r="J256" s="55">
        <v>2.6</v>
      </c>
      <c r="K256" s="55">
        <v>0.04</v>
      </c>
      <c r="L256" s="55">
        <v>0</v>
      </c>
      <c r="M256" s="55">
        <v>240</v>
      </c>
      <c r="N256" s="55">
        <v>180</v>
      </c>
      <c r="O256" s="55">
        <v>28</v>
      </c>
      <c r="P256" s="55">
        <v>0.2</v>
      </c>
      <c r="Q256" s="55">
        <v>0.8</v>
      </c>
      <c r="R256" s="55">
        <v>1.7999999999999999E-2</v>
      </c>
    </row>
    <row r="257" spans="1:18" ht="15" thickBot="1" x14ac:dyDescent="0.35">
      <c r="A257" s="58"/>
      <c r="B257" s="16"/>
      <c r="C257" s="88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</row>
    <row r="258" spans="1:18" ht="15" customHeight="1" thickBot="1" x14ac:dyDescent="0.35">
      <c r="A258" s="24"/>
      <c r="B258" s="8" t="s">
        <v>37</v>
      </c>
      <c r="C258" s="24">
        <f t="shared" ref="C258:R258" si="9">SUM(C249:C257)</f>
        <v>910</v>
      </c>
      <c r="D258" s="24">
        <f t="shared" si="9"/>
        <v>33.15</v>
      </c>
      <c r="E258" s="24">
        <f t="shared" si="9"/>
        <v>28.07</v>
      </c>
      <c r="F258" s="24">
        <f t="shared" si="9"/>
        <v>135.32</v>
      </c>
      <c r="G258" s="24">
        <f t="shared" si="9"/>
        <v>930.18</v>
      </c>
      <c r="H258" s="24">
        <f t="shared" si="9"/>
        <v>1.0050000000000001</v>
      </c>
      <c r="I258" s="24">
        <f t="shared" si="9"/>
        <v>0.81100000000000017</v>
      </c>
      <c r="J258" s="24">
        <f t="shared" si="9"/>
        <v>16.25</v>
      </c>
      <c r="K258" s="24">
        <f t="shared" si="9"/>
        <v>7.5999999999999998E-2</v>
      </c>
      <c r="L258" s="24">
        <f t="shared" si="9"/>
        <v>3.64</v>
      </c>
      <c r="M258" s="24">
        <f t="shared" si="9"/>
        <v>432.16999999999996</v>
      </c>
      <c r="N258" s="24">
        <f t="shared" si="9"/>
        <v>430.03999999999996</v>
      </c>
      <c r="O258" s="24">
        <f t="shared" si="9"/>
        <v>108.06</v>
      </c>
      <c r="P258" s="24">
        <f t="shared" si="9"/>
        <v>13.148999999999999</v>
      </c>
      <c r="Q258" s="24">
        <f t="shared" si="9"/>
        <v>1.33</v>
      </c>
      <c r="R258" s="24">
        <f t="shared" si="9"/>
        <v>1.7999999999999999E-2</v>
      </c>
    </row>
    <row r="259" spans="1:18" ht="15" hidden="1" thickBot="1" x14ac:dyDescent="0.35">
      <c r="A259" s="37"/>
      <c r="B259" s="38"/>
      <c r="C259" s="63"/>
      <c r="D259" s="63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</row>
    <row r="260" spans="1:18" ht="15" hidden="1" thickBot="1" x14ac:dyDescent="0.35">
      <c r="A260" s="40"/>
      <c r="B260" s="41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</row>
    <row r="261" spans="1:18" ht="15" thickBot="1" x14ac:dyDescent="0.35">
      <c r="A261" s="46"/>
      <c r="B261" s="47" t="s">
        <v>38</v>
      </c>
      <c r="C261" s="46"/>
      <c r="D261" s="66">
        <f t="shared" ref="D261:R261" si="10">D246+D258</f>
        <v>33.15</v>
      </c>
      <c r="E261" s="66">
        <f t="shared" si="10"/>
        <v>28.07</v>
      </c>
      <c r="F261" s="66">
        <f t="shared" si="10"/>
        <v>135.32</v>
      </c>
      <c r="G261" s="66">
        <f t="shared" si="10"/>
        <v>930.18</v>
      </c>
      <c r="H261" s="66">
        <f t="shared" si="10"/>
        <v>1.0050000000000001</v>
      </c>
      <c r="I261" s="66">
        <f t="shared" si="10"/>
        <v>0.81100000000000017</v>
      </c>
      <c r="J261" s="66">
        <f t="shared" si="10"/>
        <v>16.25</v>
      </c>
      <c r="K261" s="66">
        <f t="shared" si="10"/>
        <v>7.5999999999999998E-2</v>
      </c>
      <c r="L261" s="66">
        <f t="shared" si="10"/>
        <v>3.64</v>
      </c>
      <c r="M261" s="66">
        <f t="shared" si="10"/>
        <v>432.16999999999996</v>
      </c>
      <c r="N261" s="66">
        <f t="shared" si="10"/>
        <v>430.03999999999996</v>
      </c>
      <c r="O261" s="66">
        <f t="shared" si="10"/>
        <v>108.06</v>
      </c>
      <c r="P261" s="66">
        <f t="shared" si="10"/>
        <v>13.148999999999999</v>
      </c>
      <c r="Q261" s="66">
        <f t="shared" si="10"/>
        <v>1.33</v>
      </c>
      <c r="R261" s="66">
        <f t="shared" si="10"/>
        <v>1.7999999999999999E-2</v>
      </c>
    </row>
    <row r="262" spans="1:18" ht="15" thickBot="1" x14ac:dyDescent="0.35">
      <c r="A262" s="205"/>
      <c r="B262" s="206"/>
      <c r="C262" s="206"/>
      <c r="D262" s="206"/>
      <c r="E262" s="206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</row>
    <row r="263" spans="1:18" ht="15" thickBot="1" x14ac:dyDescent="0.35">
      <c r="A263" s="52" t="s">
        <v>73</v>
      </c>
      <c r="B263" s="50"/>
      <c r="C263" s="148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</row>
    <row r="264" spans="1:18" ht="15" thickBot="1" x14ac:dyDescent="0.35">
      <c r="A264" s="52" t="s">
        <v>65</v>
      </c>
      <c r="B264" s="50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1:18" ht="15" thickBot="1" x14ac:dyDescent="0.35">
      <c r="A265" s="52" t="s">
        <v>2</v>
      </c>
      <c r="B265" s="50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1:18" ht="15" thickBot="1" x14ac:dyDescent="0.35">
      <c r="A266" s="52" t="s">
        <v>41</v>
      </c>
      <c r="B266" s="50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1:18" ht="15" thickBot="1" x14ac:dyDescent="0.35">
      <c r="A267" s="51"/>
      <c r="B267" s="50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1:18" ht="15" thickBot="1" x14ac:dyDescent="0.35">
      <c r="A268" s="207" t="s">
        <v>4</v>
      </c>
      <c r="B268" s="7" t="s">
        <v>5</v>
      </c>
      <c r="C268" s="209" t="s">
        <v>6</v>
      </c>
      <c r="D268" s="210" t="s">
        <v>7</v>
      </c>
      <c r="E268" s="210"/>
      <c r="F268" s="210"/>
      <c r="G268" s="211" t="s">
        <v>8</v>
      </c>
      <c r="H268" s="209" t="s">
        <v>9</v>
      </c>
      <c r="I268" s="209"/>
      <c r="J268" s="209"/>
      <c r="K268" s="209"/>
      <c r="L268" s="209"/>
      <c r="M268" s="214" t="s">
        <v>10</v>
      </c>
      <c r="N268" s="214"/>
      <c r="O268" s="214"/>
      <c r="P268" s="214"/>
      <c r="Q268" s="214"/>
      <c r="R268" s="214"/>
    </row>
    <row r="269" spans="1:18" ht="27" thickBot="1" x14ac:dyDescent="0.35">
      <c r="A269" s="208"/>
      <c r="B269" s="7" t="s">
        <v>11</v>
      </c>
      <c r="C269" s="209"/>
      <c r="D269" s="210"/>
      <c r="E269" s="210"/>
      <c r="F269" s="210"/>
      <c r="G269" s="212"/>
      <c r="H269" s="213"/>
      <c r="I269" s="213"/>
      <c r="J269" s="213"/>
      <c r="K269" s="213"/>
      <c r="L269" s="213"/>
      <c r="M269" s="215"/>
      <c r="N269" s="215"/>
      <c r="O269" s="215"/>
      <c r="P269" s="215"/>
      <c r="Q269" s="215"/>
      <c r="R269" s="215"/>
    </row>
    <row r="270" spans="1:18" ht="15" thickBot="1" x14ac:dyDescent="0.35">
      <c r="A270" s="208"/>
      <c r="B270" s="8"/>
      <c r="C270" s="9" t="s">
        <v>12</v>
      </c>
      <c r="D270" s="214" t="s">
        <v>12</v>
      </c>
      <c r="E270" s="214"/>
      <c r="F270" s="214"/>
      <c r="G270" s="212"/>
      <c r="H270" s="216" t="s">
        <v>13</v>
      </c>
      <c r="I270" s="216"/>
      <c r="J270" s="216"/>
      <c r="K270" s="216"/>
      <c r="L270" s="216"/>
      <c r="M270" s="214" t="s">
        <v>13</v>
      </c>
      <c r="N270" s="214"/>
      <c r="O270" s="214"/>
      <c r="P270" s="214"/>
      <c r="Q270" s="214"/>
      <c r="R270" s="214"/>
    </row>
    <row r="271" spans="1:18" ht="27" thickBot="1" x14ac:dyDescent="0.35">
      <c r="A271" s="8"/>
      <c r="B271" s="8"/>
      <c r="C271" s="8"/>
      <c r="D271" s="8" t="s">
        <v>14</v>
      </c>
      <c r="E271" s="8" t="s">
        <v>15</v>
      </c>
      <c r="F271" s="7" t="s">
        <v>16</v>
      </c>
      <c r="G271" s="8" t="s">
        <v>17</v>
      </c>
      <c r="H271" s="7" t="s">
        <v>18</v>
      </c>
      <c r="I271" s="7" t="s">
        <v>19</v>
      </c>
      <c r="J271" s="7" t="s">
        <v>20</v>
      </c>
      <c r="K271" s="7" t="s">
        <v>21</v>
      </c>
      <c r="L271" s="7" t="s">
        <v>22</v>
      </c>
      <c r="M271" s="7" t="s">
        <v>23</v>
      </c>
      <c r="N271" s="8" t="s">
        <v>24</v>
      </c>
      <c r="O271" s="7" t="s">
        <v>25</v>
      </c>
      <c r="P271" s="7" t="s">
        <v>26</v>
      </c>
      <c r="Q271" s="12" t="s">
        <v>27</v>
      </c>
      <c r="R271" s="7" t="s">
        <v>28</v>
      </c>
    </row>
    <row r="272" spans="1:18" ht="22.5" customHeight="1" thickBot="1" x14ac:dyDescent="0.35">
      <c r="A272" s="58"/>
      <c r="B272" s="121" t="s">
        <v>92</v>
      </c>
      <c r="C272" s="88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</row>
    <row r="273" spans="1:18" ht="15" hidden="1" thickBot="1" x14ac:dyDescent="0.35">
      <c r="A273" s="58"/>
      <c r="B273" s="16"/>
      <c r="C273" s="58"/>
      <c r="D273" s="14"/>
      <c r="E273" s="14"/>
      <c r="F273" s="61"/>
      <c r="G273" s="61"/>
      <c r="H273" s="61"/>
      <c r="I273" s="61"/>
      <c r="J273" s="61"/>
      <c r="K273" s="61"/>
      <c r="L273" s="61"/>
      <c r="M273" s="61"/>
      <c r="N273" s="14"/>
      <c r="O273" s="61"/>
      <c r="P273" s="61"/>
      <c r="Q273" s="61"/>
      <c r="R273" s="61"/>
    </row>
    <row r="274" spans="1:18" ht="15" hidden="1" thickBot="1" x14ac:dyDescent="0.35">
      <c r="A274" s="58"/>
      <c r="B274" s="16"/>
      <c r="C274" s="58"/>
      <c r="D274" s="14"/>
      <c r="E274" s="14"/>
      <c r="F274" s="14"/>
      <c r="G274" s="14"/>
      <c r="H274" s="62"/>
      <c r="I274" s="62"/>
      <c r="J274" s="61"/>
      <c r="K274" s="61"/>
      <c r="L274" s="62"/>
      <c r="M274" s="61"/>
      <c r="N274" s="14"/>
      <c r="O274" s="61"/>
      <c r="P274" s="61"/>
      <c r="Q274" s="62"/>
      <c r="R274" s="61"/>
    </row>
    <row r="275" spans="1:18" ht="15" hidden="1" thickBot="1" x14ac:dyDescent="0.35">
      <c r="A275" s="90"/>
      <c r="B275" s="84"/>
      <c r="C275" s="85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5"/>
      <c r="R275" s="55"/>
    </row>
    <row r="276" spans="1:18" ht="15" hidden="1" thickBot="1" x14ac:dyDescent="0.35">
      <c r="A276" s="58"/>
      <c r="B276" s="16"/>
      <c r="C276" s="88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</row>
    <row r="277" spans="1:18" ht="15" hidden="1" thickBot="1" x14ac:dyDescent="0.35">
      <c r="A277" s="58"/>
      <c r="B277" s="16"/>
      <c r="C277" s="88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spans="1:18" ht="15" hidden="1" thickBot="1" x14ac:dyDescent="0.35">
      <c r="A278" s="60"/>
      <c r="B278" s="16"/>
      <c r="C278" s="54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</row>
    <row r="279" spans="1:18" ht="15" hidden="1" thickBot="1" x14ac:dyDescent="0.35">
      <c r="A279" s="13"/>
      <c r="B279" s="16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</row>
    <row r="280" spans="1:18" ht="15" hidden="1" thickBot="1" x14ac:dyDescent="0.35">
      <c r="A280" s="24"/>
      <c r="B280" s="25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</row>
    <row r="281" spans="1:18" ht="15" hidden="1" thickBot="1" x14ac:dyDescent="0.35">
      <c r="A281" s="13"/>
      <c r="B281" s="28"/>
      <c r="C281" s="55"/>
      <c r="D281" s="55"/>
      <c r="E281" s="81"/>
      <c r="F281" s="81"/>
      <c r="G281" s="81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</row>
    <row r="282" spans="1:18" ht="15" hidden="1" thickBot="1" x14ac:dyDescent="0.35">
      <c r="A282" s="13"/>
      <c r="B282" s="25" t="s">
        <v>30</v>
      </c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</row>
    <row r="283" spans="1:18" ht="27" thickBot="1" x14ac:dyDescent="0.35">
      <c r="A283" s="58">
        <f>A249</f>
        <v>71</v>
      </c>
      <c r="B283" s="16" t="s">
        <v>42</v>
      </c>
      <c r="C283" s="54">
        <f>C249</f>
        <v>60</v>
      </c>
      <c r="D283" s="55">
        <v>0.66</v>
      </c>
      <c r="E283" s="55">
        <v>0.12</v>
      </c>
      <c r="F283" s="55">
        <v>2.2799999999999998</v>
      </c>
      <c r="G283" s="55">
        <v>13.2</v>
      </c>
      <c r="H283" s="55">
        <f t="shared" ref="H283:R283" si="11">H249</f>
        <v>0</v>
      </c>
      <c r="I283" s="55">
        <f t="shared" si="11"/>
        <v>0.03</v>
      </c>
      <c r="J283" s="55">
        <f t="shared" si="11"/>
        <v>2.8</v>
      </c>
      <c r="K283" s="55">
        <f t="shared" si="11"/>
        <v>0</v>
      </c>
      <c r="L283" s="55">
        <f t="shared" si="11"/>
        <v>0</v>
      </c>
      <c r="M283" s="55">
        <f t="shared" si="11"/>
        <v>13.8</v>
      </c>
      <c r="N283" s="55">
        <f t="shared" si="11"/>
        <v>20</v>
      </c>
      <c r="O283" s="55">
        <f t="shared" si="11"/>
        <v>11.5</v>
      </c>
      <c r="P283" s="55">
        <f t="shared" si="11"/>
        <v>0.42</v>
      </c>
      <c r="Q283" s="55">
        <f t="shared" si="11"/>
        <v>0</v>
      </c>
      <c r="R283" s="55">
        <f t="shared" si="11"/>
        <v>0</v>
      </c>
    </row>
    <row r="284" spans="1:18" ht="15" thickBot="1" x14ac:dyDescent="0.35">
      <c r="A284" s="58">
        <v>99</v>
      </c>
      <c r="B284" s="143" t="s">
        <v>102</v>
      </c>
      <c r="C284" s="58" t="s">
        <v>51</v>
      </c>
      <c r="D284" s="55">
        <v>1.27</v>
      </c>
      <c r="E284" s="55">
        <v>3.99</v>
      </c>
      <c r="F284" s="55">
        <v>7.32</v>
      </c>
      <c r="G284" s="55">
        <v>76.2</v>
      </c>
      <c r="H284" s="55">
        <v>6.9000000000000006E-2</v>
      </c>
      <c r="I284" s="55">
        <v>4.8000000000000001E-2</v>
      </c>
      <c r="J284" s="55">
        <v>10</v>
      </c>
      <c r="K284" s="55">
        <v>0</v>
      </c>
      <c r="L284" s="55">
        <v>2.4900000000000002</v>
      </c>
      <c r="M284" s="55">
        <v>32</v>
      </c>
      <c r="N284" s="55">
        <v>48</v>
      </c>
      <c r="O284" s="55">
        <v>20.079999999999998</v>
      </c>
      <c r="P284" s="55">
        <v>0.96</v>
      </c>
      <c r="Q284" s="55">
        <v>5.6000000000000001E-2</v>
      </c>
      <c r="R284" s="55">
        <v>0.02</v>
      </c>
    </row>
    <row r="285" spans="1:18" ht="40.200000000000003" thickBot="1" x14ac:dyDescent="0.35">
      <c r="A285" s="58">
        <v>295</v>
      </c>
      <c r="B285" s="16" t="s">
        <v>122</v>
      </c>
      <c r="C285" s="54" t="s">
        <v>123</v>
      </c>
      <c r="D285" s="55">
        <v>10.050000000000001</v>
      </c>
      <c r="E285" s="55">
        <v>11.34</v>
      </c>
      <c r="F285" s="55">
        <v>11.9</v>
      </c>
      <c r="G285" s="55">
        <v>190</v>
      </c>
      <c r="H285" s="55">
        <v>7.0000000000000007E-2</v>
      </c>
      <c r="I285" s="55">
        <v>0.14000000000000001</v>
      </c>
      <c r="J285" s="55">
        <v>0.51</v>
      </c>
      <c r="K285" s="55">
        <v>81.400000000000006</v>
      </c>
      <c r="L285" s="55">
        <f>L204</f>
        <v>0</v>
      </c>
      <c r="M285" s="55">
        <v>78.2</v>
      </c>
      <c r="N285" s="55">
        <v>78.52</v>
      </c>
      <c r="O285" s="55">
        <v>16.16</v>
      </c>
      <c r="P285" s="55">
        <v>28.97</v>
      </c>
      <c r="Q285" s="55">
        <f>Q204</f>
        <v>0</v>
      </c>
      <c r="R285" s="55">
        <f>R204</f>
        <v>0</v>
      </c>
    </row>
    <row r="286" spans="1:18" ht="27" thickBot="1" x14ac:dyDescent="0.35">
      <c r="A286" s="60" t="s">
        <v>127</v>
      </c>
      <c r="B286" s="16" t="s">
        <v>124</v>
      </c>
      <c r="C286" s="54">
        <v>150</v>
      </c>
      <c r="D286" s="55">
        <v>6.41</v>
      </c>
      <c r="E286" s="55">
        <v>8.6199999999999992</v>
      </c>
      <c r="F286" s="55">
        <v>36.78</v>
      </c>
      <c r="G286" s="55">
        <v>250.3</v>
      </c>
      <c r="H286" s="55">
        <v>0.03</v>
      </c>
      <c r="I286" s="55">
        <v>0</v>
      </c>
      <c r="J286" s="55">
        <v>0</v>
      </c>
      <c r="K286" s="55">
        <v>0.03</v>
      </c>
      <c r="L286" s="55">
        <v>0.03</v>
      </c>
      <c r="M286" s="55">
        <v>11</v>
      </c>
      <c r="N286" s="55">
        <v>78</v>
      </c>
      <c r="O286" s="55">
        <v>26</v>
      </c>
      <c r="P286" s="55">
        <v>0.6</v>
      </c>
      <c r="Q286" s="55">
        <v>0</v>
      </c>
      <c r="R286" s="55">
        <v>0</v>
      </c>
    </row>
    <row r="287" spans="1:18" ht="27" thickBot="1" x14ac:dyDescent="0.35">
      <c r="A287" s="32" t="s">
        <v>117</v>
      </c>
      <c r="B287" s="143" t="s">
        <v>113</v>
      </c>
      <c r="C287" s="144" t="s">
        <v>51</v>
      </c>
      <c r="D287" s="142">
        <v>1.36</v>
      </c>
      <c r="E287" s="142">
        <v>0</v>
      </c>
      <c r="F287" s="142">
        <v>29.02</v>
      </c>
      <c r="G287" s="142">
        <v>116.9</v>
      </c>
      <c r="H287" s="142">
        <v>0.01</v>
      </c>
      <c r="I287" s="142">
        <v>0.01</v>
      </c>
      <c r="J287" s="150">
        <v>0.9</v>
      </c>
      <c r="K287" s="150">
        <v>0</v>
      </c>
      <c r="L287" s="150">
        <v>0</v>
      </c>
      <c r="M287" s="150">
        <v>14.18</v>
      </c>
      <c r="N287" s="142">
        <v>0</v>
      </c>
      <c r="O287" s="150">
        <v>5.14</v>
      </c>
      <c r="P287" s="150">
        <v>0.95</v>
      </c>
      <c r="Q287" s="142">
        <v>0</v>
      </c>
      <c r="R287" s="150">
        <v>0</v>
      </c>
    </row>
    <row r="288" spans="1:18" ht="15" thickBot="1" x14ac:dyDescent="0.35">
      <c r="A288" s="122" t="s">
        <v>48</v>
      </c>
      <c r="B288" s="16" t="s">
        <v>29</v>
      </c>
      <c r="C288" s="54">
        <v>40</v>
      </c>
      <c r="D288" s="55">
        <v>2.7</v>
      </c>
      <c r="E288" s="55">
        <v>0.34</v>
      </c>
      <c r="F288" s="55">
        <v>20.059999999999999</v>
      </c>
      <c r="G288" s="55">
        <v>94.1</v>
      </c>
      <c r="H288" s="55">
        <v>0.04</v>
      </c>
      <c r="I288" s="55">
        <v>0.01</v>
      </c>
      <c r="J288" s="55">
        <v>0</v>
      </c>
      <c r="K288" s="55">
        <v>0</v>
      </c>
      <c r="L288" s="55">
        <v>0.44</v>
      </c>
      <c r="M288" s="55">
        <v>8</v>
      </c>
      <c r="N288" s="55">
        <v>26</v>
      </c>
      <c r="O288" s="55">
        <v>5.6</v>
      </c>
      <c r="P288" s="55">
        <v>0.44</v>
      </c>
      <c r="Q288" s="55">
        <v>0</v>
      </c>
      <c r="R288" s="55">
        <v>0</v>
      </c>
    </row>
    <row r="289" spans="1:18" ht="15" thickBot="1" x14ac:dyDescent="0.35">
      <c r="A289" s="122" t="s">
        <v>48</v>
      </c>
      <c r="B289" s="16" t="s">
        <v>35</v>
      </c>
      <c r="C289" s="54" t="s">
        <v>52</v>
      </c>
      <c r="D289" s="55">
        <v>2.2400000000000002</v>
      </c>
      <c r="E289" s="55">
        <v>0.44</v>
      </c>
      <c r="F289" s="55">
        <v>19.760000000000002</v>
      </c>
      <c r="G289" s="55">
        <v>92.03</v>
      </c>
      <c r="H289" s="55">
        <v>0.21</v>
      </c>
      <c r="I289" s="55">
        <v>0.14000000000000001</v>
      </c>
      <c r="J289" s="55">
        <v>0.28000000000000003</v>
      </c>
      <c r="K289" s="55">
        <v>0</v>
      </c>
      <c r="L289" s="55">
        <v>0.2</v>
      </c>
      <c r="M289" s="55">
        <v>9.1999999999999993</v>
      </c>
      <c r="N289" s="55">
        <v>42.4</v>
      </c>
      <c r="O289" s="55">
        <v>10</v>
      </c>
      <c r="P289" s="55">
        <v>1.25</v>
      </c>
      <c r="Q289" s="55">
        <v>0.46</v>
      </c>
      <c r="R289" s="55">
        <v>0</v>
      </c>
    </row>
    <row r="290" spans="1:18" ht="40.799999999999997" thickBot="1" x14ac:dyDescent="0.35">
      <c r="A290" s="15" t="s">
        <v>48</v>
      </c>
      <c r="B290" s="20" t="s">
        <v>103</v>
      </c>
      <c r="C290" s="19">
        <v>120</v>
      </c>
      <c r="D290" s="18">
        <v>0.48</v>
      </c>
      <c r="E290" s="18">
        <v>0.36</v>
      </c>
      <c r="F290" s="18">
        <v>12.24</v>
      </c>
      <c r="G290" s="18">
        <v>57.6</v>
      </c>
      <c r="H290" s="18">
        <v>0.01</v>
      </c>
      <c r="I290" s="18">
        <v>0.01</v>
      </c>
      <c r="J290" s="18">
        <v>5.04</v>
      </c>
      <c r="K290" s="18">
        <v>0</v>
      </c>
      <c r="L290" s="18">
        <v>0.14000000000000001</v>
      </c>
      <c r="M290" s="18">
        <v>16</v>
      </c>
      <c r="N290" s="18">
        <v>13</v>
      </c>
      <c r="O290" s="18">
        <v>9</v>
      </c>
      <c r="P290" s="18">
        <v>2.2000000000000002</v>
      </c>
      <c r="Q290" s="18">
        <v>100</v>
      </c>
      <c r="R290" s="18">
        <v>1.02</v>
      </c>
    </row>
    <row r="291" spans="1:18" ht="15" thickBot="1" x14ac:dyDescent="0.35">
      <c r="A291" s="58"/>
      <c r="B291" s="16"/>
      <c r="C291" s="58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</row>
    <row r="292" spans="1:18" ht="15" thickBot="1" x14ac:dyDescent="0.35">
      <c r="A292" s="13"/>
      <c r="B292" s="8" t="s">
        <v>37</v>
      </c>
      <c r="C292" s="24">
        <v>910</v>
      </c>
      <c r="D292" s="24">
        <f>SUM(D283:D291)</f>
        <v>25.169999999999998</v>
      </c>
      <c r="E292" s="24">
        <f>SUM(E283:E291)</f>
        <v>25.21</v>
      </c>
      <c r="F292" s="24">
        <f>SUM(F283:F291)</f>
        <v>139.36000000000001</v>
      </c>
      <c r="G292" s="24">
        <f t="shared" ref="D292:R292" si="12">SUM(G284:G291)</f>
        <v>877.13</v>
      </c>
      <c r="H292" s="24">
        <f t="shared" si="12"/>
        <v>0.43900000000000006</v>
      </c>
      <c r="I292" s="24">
        <f t="shared" si="12"/>
        <v>0.35800000000000004</v>
      </c>
      <c r="J292" s="24">
        <f t="shared" si="12"/>
        <v>16.73</v>
      </c>
      <c r="K292" s="24">
        <f t="shared" si="12"/>
        <v>81.430000000000007</v>
      </c>
      <c r="L292" s="24">
        <f t="shared" si="12"/>
        <v>3.3000000000000003</v>
      </c>
      <c r="M292" s="24">
        <f t="shared" si="12"/>
        <v>168.57999999999998</v>
      </c>
      <c r="N292" s="24">
        <f t="shared" si="12"/>
        <v>285.91999999999996</v>
      </c>
      <c r="O292" s="24">
        <f t="shared" si="12"/>
        <v>91.97999999999999</v>
      </c>
      <c r="P292" s="24">
        <f t="shared" si="12"/>
        <v>35.370000000000005</v>
      </c>
      <c r="Q292" s="24">
        <f t="shared" si="12"/>
        <v>100.51600000000001</v>
      </c>
      <c r="R292" s="24">
        <f t="shared" si="12"/>
        <v>1.04</v>
      </c>
    </row>
    <row r="293" spans="1:18" ht="15" hidden="1" thickBot="1" x14ac:dyDescent="0.35">
      <c r="A293" s="37"/>
      <c r="B293" s="38"/>
      <c r="C293" s="63"/>
      <c r="D293" s="63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</row>
    <row r="294" spans="1:18" ht="15" hidden="1" thickBot="1" x14ac:dyDescent="0.35">
      <c r="A294" s="40"/>
      <c r="B294" s="41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</row>
    <row r="295" spans="1:18" ht="15" thickBot="1" x14ac:dyDescent="0.35">
      <c r="A295" s="46"/>
      <c r="B295" s="47" t="s">
        <v>38</v>
      </c>
      <c r="C295" s="46"/>
      <c r="D295" s="66">
        <f t="shared" ref="D295:R295" si="13">D280+D292</f>
        <v>25.169999999999998</v>
      </c>
      <c r="E295" s="66">
        <f t="shared" si="13"/>
        <v>25.21</v>
      </c>
      <c r="F295" s="66">
        <f t="shared" si="13"/>
        <v>139.36000000000001</v>
      </c>
      <c r="G295" s="66">
        <f t="shared" si="13"/>
        <v>877.13</v>
      </c>
      <c r="H295" s="66">
        <f t="shared" si="13"/>
        <v>0.43900000000000006</v>
      </c>
      <c r="I295" s="66">
        <f t="shared" si="13"/>
        <v>0.35800000000000004</v>
      </c>
      <c r="J295" s="66">
        <f t="shared" si="13"/>
        <v>16.73</v>
      </c>
      <c r="K295" s="66">
        <f t="shared" si="13"/>
        <v>81.430000000000007</v>
      </c>
      <c r="L295" s="66">
        <f t="shared" si="13"/>
        <v>3.3000000000000003</v>
      </c>
      <c r="M295" s="66">
        <f t="shared" si="13"/>
        <v>168.57999999999998</v>
      </c>
      <c r="N295" s="66">
        <f t="shared" si="13"/>
        <v>285.91999999999996</v>
      </c>
      <c r="O295" s="66">
        <f t="shared" si="13"/>
        <v>91.97999999999999</v>
      </c>
      <c r="P295" s="66">
        <f t="shared" si="13"/>
        <v>35.370000000000005</v>
      </c>
      <c r="Q295" s="66">
        <f t="shared" si="13"/>
        <v>100.51600000000001</v>
      </c>
      <c r="R295" s="66">
        <f t="shared" si="13"/>
        <v>1.04</v>
      </c>
    </row>
    <row r="296" spans="1:18" ht="15" thickBot="1" x14ac:dyDescent="0.35">
      <c r="A296" s="205"/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</row>
    <row r="297" spans="1:18" ht="15" thickBot="1" x14ac:dyDescent="0.35">
      <c r="A297" s="52" t="s">
        <v>74</v>
      </c>
      <c r="B297" s="50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1:18" ht="15" thickBot="1" x14ac:dyDescent="0.35">
      <c r="A298" s="52" t="s">
        <v>65</v>
      </c>
      <c r="B298" s="50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1:18" ht="15" thickBot="1" x14ac:dyDescent="0.35">
      <c r="A299" s="52" t="s">
        <v>2</v>
      </c>
      <c r="B299" s="50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</row>
    <row r="300" spans="1:18" ht="15" thickBot="1" x14ac:dyDescent="0.35">
      <c r="A300" s="52" t="s">
        <v>41</v>
      </c>
      <c r="B300" s="50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</row>
    <row r="301" spans="1:18" ht="15" thickBot="1" x14ac:dyDescent="0.35">
      <c r="A301" s="51"/>
      <c r="B301" s="50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</row>
    <row r="302" spans="1:18" ht="15" thickBot="1" x14ac:dyDescent="0.35">
      <c r="A302" s="207" t="s">
        <v>4</v>
      </c>
      <c r="B302" s="7" t="s">
        <v>5</v>
      </c>
      <c r="C302" s="209" t="s">
        <v>6</v>
      </c>
      <c r="D302" s="210" t="s">
        <v>7</v>
      </c>
      <c r="E302" s="210"/>
      <c r="F302" s="210"/>
      <c r="G302" s="211" t="s">
        <v>8</v>
      </c>
      <c r="H302" s="209" t="s">
        <v>9</v>
      </c>
      <c r="I302" s="209"/>
      <c r="J302" s="209"/>
      <c r="K302" s="209"/>
      <c r="L302" s="209"/>
      <c r="M302" s="214" t="s">
        <v>10</v>
      </c>
      <c r="N302" s="214"/>
      <c r="O302" s="214"/>
      <c r="P302" s="214"/>
      <c r="Q302" s="214"/>
      <c r="R302" s="214"/>
    </row>
    <row r="303" spans="1:18" ht="27" thickBot="1" x14ac:dyDescent="0.35">
      <c r="A303" s="208"/>
      <c r="B303" s="7" t="s">
        <v>11</v>
      </c>
      <c r="C303" s="209"/>
      <c r="D303" s="210"/>
      <c r="E303" s="210"/>
      <c r="F303" s="210"/>
      <c r="G303" s="212"/>
      <c r="H303" s="213"/>
      <c r="I303" s="213"/>
      <c r="J303" s="213"/>
      <c r="K303" s="213"/>
      <c r="L303" s="213"/>
      <c r="M303" s="215"/>
      <c r="N303" s="215"/>
      <c r="O303" s="215"/>
      <c r="P303" s="215"/>
      <c r="Q303" s="215"/>
      <c r="R303" s="215"/>
    </row>
    <row r="304" spans="1:18" ht="15" thickBot="1" x14ac:dyDescent="0.35">
      <c r="A304" s="208"/>
      <c r="B304" s="8"/>
      <c r="C304" s="9" t="s">
        <v>12</v>
      </c>
      <c r="D304" s="214" t="s">
        <v>12</v>
      </c>
      <c r="E304" s="214"/>
      <c r="F304" s="214"/>
      <c r="G304" s="212"/>
      <c r="H304" s="216" t="s">
        <v>13</v>
      </c>
      <c r="I304" s="216"/>
      <c r="J304" s="216"/>
      <c r="K304" s="216"/>
      <c r="L304" s="216"/>
      <c r="M304" s="214" t="s">
        <v>13</v>
      </c>
      <c r="N304" s="214"/>
      <c r="O304" s="214"/>
      <c r="P304" s="214"/>
      <c r="Q304" s="214"/>
      <c r="R304" s="214"/>
    </row>
    <row r="305" spans="1:18" ht="27" thickBot="1" x14ac:dyDescent="0.35">
      <c r="A305" s="8"/>
      <c r="B305" s="8"/>
      <c r="C305" s="8"/>
      <c r="D305" s="8" t="s">
        <v>14</v>
      </c>
      <c r="E305" s="8" t="s">
        <v>15</v>
      </c>
      <c r="F305" s="7" t="s">
        <v>16</v>
      </c>
      <c r="G305" s="8" t="s">
        <v>17</v>
      </c>
      <c r="H305" s="7" t="s">
        <v>18</v>
      </c>
      <c r="I305" s="7" t="s">
        <v>19</v>
      </c>
      <c r="J305" s="7" t="s">
        <v>20</v>
      </c>
      <c r="K305" s="7" t="s">
        <v>21</v>
      </c>
      <c r="L305" s="7" t="s">
        <v>22</v>
      </c>
      <c r="M305" s="7" t="s">
        <v>23</v>
      </c>
      <c r="N305" s="8" t="s">
        <v>24</v>
      </c>
      <c r="O305" s="7" t="s">
        <v>25</v>
      </c>
      <c r="P305" s="7" t="s">
        <v>26</v>
      </c>
      <c r="Q305" s="12" t="s">
        <v>27</v>
      </c>
      <c r="R305" s="7" t="s">
        <v>28</v>
      </c>
    </row>
    <row r="306" spans="1:18" ht="23.25" customHeight="1" thickBot="1" x14ac:dyDescent="0.35">
      <c r="A306" s="58"/>
      <c r="B306" s="121" t="s">
        <v>92</v>
      </c>
      <c r="C306" s="58"/>
      <c r="D306" s="14"/>
      <c r="E306" s="14"/>
      <c r="F306" s="61"/>
      <c r="G306" s="61"/>
      <c r="H306" s="61"/>
      <c r="I306" s="61"/>
      <c r="J306" s="61"/>
      <c r="K306" s="61"/>
      <c r="L306" s="61"/>
      <c r="M306" s="61"/>
      <c r="N306" s="14"/>
      <c r="O306" s="61"/>
      <c r="P306" s="61"/>
      <c r="Q306" s="61"/>
      <c r="R306" s="61"/>
    </row>
    <row r="307" spans="1:18" ht="15" hidden="1" thickBot="1" x14ac:dyDescent="0.35">
      <c r="A307" s="58"/>
      <c r="B307" s="16"/>
      <c r="C307" s="58"/>
      <c r="D307" s="14"/>
      <c r="E307" s="14"/>
      <c r="F307" s="61"/>
      <c r="G307" s="61"/>
      <c r="H307" s="61"/>
      <c r="I307" s="61"/>
      <c r="J307" s="61"/>
      <c r="K307" s="61"/>
      <c r="L307" s="61"/>
      <c r="M307" s="61"/>
      <c r="N307" s="14"/>
      <c r="O307" s="61"/>
      <c r="P307" s="61"/>
      <c r="Q307" s="61"/>
      <c r="R307" s="61"/>
    </row>
    <row r="308" spans="1:18" ht="15" hidden="1" thickBot="1" x14ac:dyDescent="0.35">
      <c r="A308" s="58"/>
      <c r="B308" s="16"/>
      <c r="C308" s="58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</row>
    <row r="309" spans="1:18" ht="15" hidden="1" thickBot="1" x14ac:dyDescent="0.35">
      <c r="A309" s="58"/>
      <c r="B309" s="16"/>
      <c r="C309" s="58"/>
      <c r="D309" s="14"/>
      <c r="E309" s="14"/>
      <c r="F309" s="14"/>
      <c r="G309" s="61"/>
      <c r="H309" s="14"/>
      <c r="I309" s="14"/>
      <c r="J309" s="61"/>
      <c r="K309" s="61"/>
      <c r="L309" s="61"/>
      <c r="M309" s="61"/>
      <c r="N309" s="14"/>
      <c r="O309" s="61"/>
      <c r="P309" s="61"/>
      <c r="Q309" s="14"/>
      <c r="R309" s="61"/>
    </row>
    <row r="310" spans="1:18" ht="15" hidden="1" thickBot="1" x14ac:dyDescent="0.35">
      <c r="A310" s="58"/>
      <c r="B310" s="16"/>
      <c r="C310" s="58"/>
      <c r="D310" s="14"/>
      <c r="E310" s="14"/>
      <c r="F310" s="14"/>
      <c r="G310" s="14"/>
      <c r="H310" s="14"/>
      <c r="I310" s="14"/>
      <c r="J310" s="14"/>
      <c r="K310" s="14"/>
      <c r="L310" s="14"/>
      <c r="M310" s="13"/>
      <c r="N310" s="13"/>
      <c r="O310" s="13"/>
      <c r="P310" s="13"/>
      <c r="Q310" s="14"/>
      <c r="R310" s="13"/>
    </row>
    <row r="311" spans="1:18" ht="15" hidden="1" thickBot="1" x14ac:dyDescent="0.35">
      <c r="A311" s="13"/>
      <c r="B311" s="21"/>
      <c r="C311" s="62"/>
      <c r="D311" s="14"/>
      <c r="E311" s="14"/>
      <c r="F311" s="61"/>
      <c r="G311" s="61"/>
      <c r="H311" s="61"/>
      <c r="I311" s="61"/>
      <c r="J311" s="61"/>
      <c r="K311" s="61"/>
      <c r="L311" s="61"/>
      <c r="M311" s="61"/>
      <c r="N311" s="14"/>
      <c r="O311" s="61"/>
      <c r="P311" s="61"/>
      <c r="Q311" s="61"/>
      <c r="R311" s="61"/>
    </row>
    <row r="312" spans="1:18" ht="15" hidden="1" thickBot="1" x14ac:dyDescent="0.35">
      <c r="A312" s="13"/>
      <c r="B312" s="21"/>
      <c r="C312" s="13"/>
      <c r="D312" s="14"/>
      <c r="E312" s="14"/>
      <c r="F312" s="14"/>
      <c r="G312" s="14"/>
      <c r="H312" s="14"/>
      <c r="I312" s="14"/>
      <c r="J312" s="14"/>
      <c r="K312" s="14"/>
      <c r="L312" s="14"/>
      <c r="M312" s="13"/>
      <c r="N312" s="13"/>
      <c r="O312" s="13"/>
      <c r="P312" s="13"/>
      <c r="Q312" s="14"/>
      <c r="R312" s="13"/>
    </row>
    <row r="313" spans="1:18" ht="15" hidden="1" thickBot="1" x14ac:dyDescent="0.35">
      <c r="A313" s="24"/>
      <c r="B313" s="25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1:18" ht="15" hidden="1" thickBot="1" x14ac:dyDescent="0.35">
      <c r="A314" s="13"/>
      <c r="B314" s="28"/>
      <c r="C314" s="43"/>
      <c r="D314" s="43"/>
      <c r="E314" s="44"/>
      <c r="F314" s="44"/>
      <c r="G314" s="44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</row>
    <row r="315" spans="1:18" ht="15" hidden="1" thickBot="1" x14ac:dyDescent="0.35">
      <c r="A315" s="13"/>
      <c r="B315" s="25" t="s">
        <v>30</v>
      </c>
      <c r="C315" s="13"/>
      <c r="D315" s="14"/>
      <c r="E315" s="14"/>
      <c r="F315" s="14"/>
      <c r="G315" s="14"/>
      <c r="H315" s="14"/>
      <c r="I315" s="14"/>
      <c r="J315" s="14"/>
      <c r="K315" s="14"/>
      <c r="L315" s="14"/>
      <c r="M315" s="13"/>
      <c r="N315" s="13"/>
      <c r="O315" s="13"/>
      <c r="P315" s="13"/>
      <c r="Q315" s="14"/>
      <c r="R315" s="13"/>
    </row>
    <row r="316" spans="1:18" ht="40.200000000000003" thickBot="1" x14ac:dyDescent="0.35">
      <c r="A316" s="32" t="s">
        <v>104</v>
      </c>
      <c r="B316" s="16" t="s">
        <v>49</v>
      </c>
      <c r="C316" s="19">
        <v>60</v>
      </c>
      <c r="D316" s="14">
        <v>0.57999999999999996</v>
      </c>
      <c r="E316" s="14">
        <v>3.65</v>
      </c>
      <c r="F316" s="94">
        <v>2.19</v>
      </c>
      <c r="G316" s="153">
        <v>42.4</v>
      </c>
      <c r="H316" s="94">
        <v>2.7E-2</v>
      </c>
      <c r="I316" s="94">
        <v>2.1000000000000001E-2</v>
      </c>
      <c r="J316" s="94">
        <v>14.94</v>
      </c>
      <c r="K316" s="94">
        <v>0</v>
      </c>
      <c r="L316" s="94">
        <v>0</v>
      </c>
      <c r="M316" s="94">
        <v>29.13</v>
      </c>
      <c r="N316" s="14">
        <v>0</v>
      </c>
      <c r="O316" s="94">
        <v>0</v>
      </c>
      <c r="P316" s="94">
        <v>0.44</v>
      </c>
      <c r="Q316" s="94">
        <v>0</v>
      </c>
      <c r="R316" s="94">
        <v>0</v>
      </c>
    </row>
    <row r="317" spans="1:18" ht="15" thickBot="1" x14ac:dyDescent="0.35">
      <c r="A317" s="60" t="s">
        <v>125</v>
      </c>
      <c r="B317" s="59" t="s">
        <v>126</v>
      </c>
      <c r="C317" s="60">
        <v>200</v>
      </c>
      <c r="D317" s="142">
        <v>1.9</v>
      </c>
      <c r="E317" s="142">
        <v>2.2999999999999998</v>
      </c>
      <c r="F317" s="152">
        <v>13.5</v>
      </c>
      <c r="G317" s="150">
        <v>91.2</v>
      </c>
      <c r="H317" s="14">
        <v>0.08</v>
      </c>
      <c r="I317" s="14">
        <v>0</v>
      </c>
      <c r="J317" s="61">
        <v>6.03</v>
      </c>
      <c r="K317" s="61">
        <v>0</v>
      </c>
      <c r="L317" s="62">
        <v>0</v>
      </c>
      <c r="M317" s="61">
        <v>21.16</v>
      </c>
      <c r="N317" s="14">
        <v>57.56</v>
      </c>
      <c r="O317" s="61">
        <v>20.75</v>
      </c>
      <c r="P317" s="61">
        <v>0.78</v>
      </c>
      <c r="Q317" s="14">
        <v>0</v>
      </c>
      <c r="R317" s="61">
        <v>0</v>
      </c>
    </row>
    <row r="318" spans="1:18" ht="40.200000000000003" thickBot="1" x14ac:dyDescent="0.35">
      <c r="A318" s="58" t="s">
        <v>134</v>
      </c>
      <c r="B318" s="16" t="s">
        <v>75</v>
      </c>
      <c r="C318" s="58" t="s">
        <v>123</v>
      </c>
      <c r="D318" s="14">
        <v>10.5</v>
      </c>
      <c r="E318" s="14">
        <v>12.53</v>
      </c>
      <c r="F318" s="61">
        <v>11.44</v>
      </c>
      <c r="G318" s="61">
        <v>202.5</v>
      </c>
      <c r="H318" s="14">
        <v>0.02</v>
      </c>
      <c r="I318" s="14">
        <v>0.02</v>
      </c>
      <c r="J318" s="61">
        <v>3.5</v>
      </c>
      <c r="K318" s="61">
        <v>44.1</v>
      </c>
      <c r="L318" s="61">
        <v>0.16</v>
      </c>
      <c r="M318" s="61">
        <v>46.8</v>
      </c>
      <c r="N318" s="14">
        <v>163.80000000000001</v>
      </c>
      <c r="O318" s="61">
        <v>18.09</v>
      </c>
      <c r="P318" s="61">
        <v>1.44</v>
      </c>
      <c r="Q318" s="14">
        <v>0</v>
      </c>
      <c r="R318" s="61">
        <v>0</v>
      </c>
    </row>
    <row r="319" spans="1:18" ht="27" thickBot="1" x14ac:dyDescent="0.35">
      <c r="A319" s="58">
        <v>303</v>
      </c>
      <c r="B319" s="16" t="s">
        <v>33</v>
      </c>
      <c r="C319" s="58">
        <v>150</v>
      </c>
      <c r="D319" s="14">
        <v>4</v>
      </c>
      <c r="E319" s="14">
        <v>4.24</v>
      </c>
      <c r="F319" s="14">
        <v>24.26</v>
      </c>
      <c r="G319" s="14">
        <v>152.4</v>
      </c>
      <c r="H319" s="14">
        <v>0.11</v>
      </c>
      <c r="I319" s="14">
        <v>0</v>
      </c>
      <c r="J319" s="61">
        <v>0</v>
      </c>
      <c r="K319" s="61">
        <v>0.02</v>
      </c>
      <c r="L319" s="61">
        <v>0</v>
      </c>
      <c r="M319" s="61">
        <v>1.22</v>
      </c>
      <c r="N319" s="14">
        <v>162</v>
      </c>
      <c r="O319" s="61">
        <v>0.03</v>
      </c>
      <c r="P319" s="61">
        <v>2.4300000000000002</v>
      </c>
      <c r="Q319" s="14">
        <v>0</v>
      </c>
      <c r="R319" s="61">
        <v>0</v>
      </c>
    </row>
    <row r="320" spans="1:18" ht="15" thickBot="1" x14ac:dyDescent="0.35">
      <c r="A320" s="151" t="s">
        <v>48</v>
      </c>
      <c r="B320" s="143" t="s">
        <v>36</v>
      </c>
      <c r="C320" s="58">
        <v>200</v>
      </c>
      <c r="D320" s="14" t="s">
        <v>90</v>
      </c>
      <c r="E320" s="14">
        <v>0</v>
      </c>
      <c r="F320" s="14" t="s">
        <v>129</v>
      </c>
      <c r="G320" s="61" t="s">
        <v>130</v>
      </c>
      <c r="H320" s="14">
        <v>0</v>
      </c>
      <c r="I320" s="14">
        <v>0</v>
      </c>
      <c r="J320" s="61">
        <v>0</v>
      </c>
      <c r="K320" s="61">
        <v>0</v>
      </c>
      <c r="L320" s="61">
        <v>0</v>
      </c>
      <c r="M320" s="61">
        <v>14</v>
      </c>
      <c r="N320" s="14">
        <v>0</v>
      </c>
      <c r="O320" s="61">
        <v>10</v>
      </c>
      <c r="P320" s="61">
        <v>2.8</v>
      </c>
      <c r="Q320" s="14">
        <v>0</v>
      </c>
      <c r="R320" s="61">
        <v>0</v>
      </c>
    </row>
    <row r="321" spans="1:18" ht="15" thickBot="1" x14ac:dyDescent="0.35">
      <c r="A321" s="122" t="s">
        <v>48</v>
      </c>
      <c r="B321" s="16" t="s">
        <v>29</v>
      </c>
      <c r="C321" s="58">
        <v>40</v>
      </c>
      <c r="D321" s="14">
        <v>2.7</v>
      </c>
      <c r="E321" s="14">
        <v>0.34</v>
      </c>
      <c r="F321" s="14">
        <v>20.059999999999999</v>
      </c>
      <c r="G321" s="61">
        <v>94.1</v>
      </c>
      <c r="H321" s="14">
        <v>0.04</v>
      </c>
      <c r="I321" s="14">
        <v>0.01</v>
      </c>
      <c r="J321" s="61">
        <v>0</v>
      </c>
      <c r="K321" s="61">
        <v>0</v>
      </c>
      <c r="L321" s="61">
        <v>0.44</v>
      </c>
      <c r="M321" s="61">
        <v>8</v>
      </c>
      <c r="N321" s="14">
        <v>26</v>
      </c>
      <c r="O321" s="61">
        <v>5.6</v>
      </c>
      <c r="P321" s="61">
        <v>0.44</v>
      </c>
      <c r="Q321" s="14">
        <v>0</v>
      </c>
      <c r="R321" s="61">
        <v>0</v>
      </c>
    </row>
    <row r="322" spans="1:18" ht="15" thickBot="1" x14ac:dyDescent="0.35">
      <c r="A322" s="60" t="s">
        <v>48</v>
      </c>
      <c r="B322" s="16" t="s">
        <v>35</v>
      </c>
      <c r="C322" s="58">
        <v>20</v>
      </c>
      <c r="D322" s="14">
        <v>1.1200000000000001</v>
      </c>
      <c r="E322" s="14">
        <v>0.22</v>
      </c>
      <c r="F322" s="14">
        <v>9.8800000000000008</v>
      </c>
      <c r="G322" s="61">
        <v>46.01</v>
      </c>
      <c r="H322" s="14">
        <v>0.1</v>
      </c>
      <c r="I322" s="14">
        <v>7.0000000000000007E-2</v>
      </c>
      <c r="J322" s="61">
        <v>0.14000000000000001</v>
      </c>
      <c r="K322" s="61">
        <v>0</v>
      </c>
      <c r="L322" s="61">
        <v>0.1</v>
      </c>
      <c r="M322" s="61">
        <v>4.5999999999999996</v>
      </c>
      <c r="N322" s="14">
        <v>21.2</v>
      </c>
      <c r="O322" s="61">
        <v>5</v>
      </c>
      <c r="P322" s="61">
        <v>0.62</v>
      </c>
      <c r="Q322" s="14">
        <v>0.23</v>
      </c>
      <c r="R322" s="61">
        <v>0</v>
      </c>
    </row>
    <row r="323" spans="1:18" ht="53.4" thickBot="1" x14ac:dyDescent="0.35">
      <c r="A323" s="89" t="s">
        <v>48</v>
      </c>
      <c r="B323" s="59" t="s">
        <v>72</v>
      </c>
      <c r="C323" s="54">
        <v>200</v>
      </c>
      <c r="D323" s="55">
        <v>5.6</v>
      </c>
      <c r="E323" s="55">
        <v>6.4</v>
      </c>
      <c r="F323" s="55">
        <v>9.4</v>
      </c>
      <c r="G323" s="55">
        <v>116</v>
      </c>
      <c r="H323" s="55">
        <v>0.08</v>
      </c>
      <c r="I323" s="55">
        <v>0.3</v>
      </c>
      <c r="J323" s="55">
        <v>2.6</v>
      </c>
      <c r="K323" s="55">
        <v>0.04</v>
      </c>
      <c r="L323" s="55">
        <v>0</v>
      </c>
      <c r="M323" s="55">
        <v>240</v>
      </c>
      <c r="N323" s="55">
        <v>180</v>
      </c>
      <c r="O323" s="55">
        <v>28</v>
      </c>
      <c r="P323" s="55">
        <v>0.2</v>
      </c>
      <c r="Q323" s="55">
        <v>0.8</v>
      </c>
      <c r="R323" s="55">
        <v>1.7999999999999999E-2</v>
      </c>
    </row>
    <row r="324" spans="1:18" ht="15" thickBot="1" x14ac:dyDescent="0.35">
      <c r="A324" s="13"/>
      <c r="B324" s="34"/>
      <c r="C324" s="13"/>
      <c r="D324" s="14"/>
      <c r="E324" s="14"/>
      <c r="F324" s="14"/>
      <c r="G324" s="14"/>
      <c r="H324" s="14"/>
      <c r="I324" s="14"/>
      <c r="J324" s="14"/>
      <c r="K324" s="14"/>
      <c r="L324" s="14"/>
      <c r="M324" s="13"/>
      <c r="N324" s="13"/>
      <c r="O324" s="13"/>
      <c r="P324" s="13"/>
      <c r="Q324" s="14"/>
      <c r="R324" s="13"/>
    </row>
    <row r="325" spans="1:18" ht="15" hidden="1" thickBot="1" x14ac:dyDescent="0.35">
      <c r="A325" s="99"/>
      <c r="B325" s="34"/>
      <c r="C325" s="99"/>
      <c r="D325" s="14"/>
      <c r="E325" s="14"/>
      <c r="F325" s="14"/>
      <c r="G325" s="14"/>
      <c r="H325" s="14"/>
      <c r="I325" s="14"/>
      <c r="J325" s="14"/>
      <c r="K325" s="14"/>
      <c r="L325" s="14"/>
      <c r="M325" s="99"/>
      <c r="N325" s="99"/>
      <c r="O325" s="99"/>
      <c r="P325" s="99"/>
      <c r="Q325" s="14"/>
      <c r="R325" s="99"/>
    </row>
    <row r="326" spans="1:18" ht="15" hidden="1" thickBot="1" x14ac:dyDescent="0.35">
      <c r="A326" s="99"/>
      <c r="B326" s="34"/>
      <c r="C326" s="99"/>
      <c r="D326" s="14"/>
      <c r="E326" s="14"/>
      <c r="F326" s="14"/>
      <c r="G326" s="14"/>
      <c r="H326" s="14"/>
      <c r="I326" s="14"/>
      <c r="J326" s="14"/>
      <c r="K326" s="14"/>
      <c r="L326" s="14"/>
      <c r="M326" s="99"/>
      <c r="N326" s="99"/>
      <c r="O326" s="99"/>
      <c r="P326" s="99"/>
      <c r="Q326" s="14"/>
      <c r="R326" s="99"/>
    </row>
    <row r="327" spans="1:18" ht="15" hidden="1" thickBot="1" x14ac:dyDescent="0.35">
      <c r="A327" s="99"/>
      <c r="B327" s="34"/>
      <c r="C327" s="99"/>
      <c r="D327" s="14"/>
      <c r="E327" s="14"/>
      <c r="F327" s="14"/>
      <c r="G327" s="14"/>
      <c r="H327" s="14"/>
      <c r="I327" s="14"/>
      <c r="J327" s="14"/>
      <c r="K327" s="14"/>
      <c r="L327" s="14"/>
      <c r="M327" s="99"/>
      <c r="N327" s="99"/>
      <c r="O327" s="99"/>
      <c r="P327" s="99"/>
      <c r="Q327" s="14"/>
      <c r="R327" s="99"/>
    </row>
    <row r="328" spans="1:18" ht="15" hidden="1" thickBot="1" x14ac:dyDescent="0.35">
      <c r="A328" s="99"/>
      <c r="B328" s="34"/>
      <c r="C328" s="99"/>
      <c r="D328" s="14"/>
      <c r="E328" s="14"/>
      <c r="F328" s="14"/>
      <c r="G328" s="14"/>
      <c r="H328" s="14"/>
      <c r="I328" s="14"/>
      <c r="J328" s="14"/>
      <c r="K328" s="14"/>
      <c r="L328" s="14"/>
      <c r="M328" s="99"/>
      <c r="N328" s="99"/>
      <c r="O328" s="99"/>
      <c r="P328" s="99"/>
      <c r="Q328" s="14"/>
      <c r="R328" s="99"/>
    </row>
    <row r="329" spans="1:18" ht="15" hidden="1" thickBot="1" x14ac:dyDescent="0.35">
      <c r="A329" s="97"/>
      <c r="B329" s="96"/>
      <c r="C329" s="97"/>
      <c r="D329" s="69"/>
      <c r="E329" s="69"/>
      <c r="F329" s="69"/>
      <c r="G329" s="69"/>
      <c r="H329" s="69"/>
      <c r="I329" s="69"/>
      <c r="J329" s="69"/>
      <c r="K329" s="69"/>
      <c r="L329" s="69"/>
      <c r="M329" s="97"/>
      <c r="N329" s="97"/>
      <c r="O329" s="97"/>
      <c r="P329" s="97"/>
      <c r="Q329" s="69"/>
      <c r="R329" s="97"/>
    </row>
    <row r="330" spans="1:18" ht="15" hidden="1" thickBot="1" x14ac:dyDescent="0.35">
      <c r="A330" s="13"/>
      <c r="B330" s="34"/>
      <c r="C330" s="13"/>
      <c r="D330" s="14"/>
      <c r="E330" s="14"/>
      <c r="F330" s="14"/>
      <c r="G330" s="14"/>
      <c r="H330" s="14"/>
      <c r="I330" s="14"/>
      <c r="J330" s="14"/>
      <c r="K330" s="14"/>
      <c r="L330" s="14"/>
      <c r="M330" s="13"/>
      <c r="N330" s="13"/>
      <c r="O330" s="13"/>
      <c r="P330" s="13"/>
      <c r="Q330" s="14"/>
      <c r="R330" s="13"/>
    </row>
    <row r="331" spans="1:18" ht="15" thickBot="1" x14ac:dyDescent="0.35">
      <c r="A331" s="24"/>
      <c r="B331" s="8" t="s">
        <v>37</v>
      </c>
      <c r="C331" s="24">
        <f t="shared" ref="C331:R331" si="14">SUM(C316:C330)</f>
        <v>870</v>
      </c>
      <c r="D331" s="24">
        <f t="shared" si="14"/>
        <v>26.4</v>
      </c>
      <c r="E331" s="24">
        <f t="shared" si="14"/>
        <v>29.68</v>
      </c>
      <c r="F331" s="24">
        <v>113.73</v>
      </c>
      <c r="G331" s="24">
        <v>881</v>
      </c>
      <c r="H331" s="24">
        <f t="shared" si="14"/>
        <v>0.45700000000000002</v>
      </c>
      <c r="I331" s="24">
        <f t="shared" si="14"/>
        <v>0.42099999999999999</v>
      </c>
      <c r="J331" s="24">
        <f t="shared" si="14"/>
        <v>27.21</v>
      </c>
      <c r="K331" s="24">
        <f t="shared" si="14"/>
        <v>44.160000000000004</v>
      </c>
      <c r="L331" s="24">
        <f t="shared" si="14"/>
        <v>0.7</v>
      </c>
      <c r="M331" s="24">
        <f t="shared" si="14"/>
        <v>364.90999999999997</v>
      </c>
      <c r="N331" s="24">
        <f t="shared" si="14"/>
        <v>610.55999999999995</v>
      </c>
      <c r="O331" s="24">
        <f t="shared" si="14"/>
        <v>87.47</v>
      </c>
      <c r="P331" s="24">
        <f t="shared" si="14"/>
        <v>9.1499999999999986</v>
      </c>
      <c r="Q331" s="24">
        <f t="shared" si="14"/>
        <v>1.03</v>
      </c>
      <c r="R331" s="24">
        <f t="shared" si="14"/>
        <v>1.7999999999999999E-2</v>
      </c>
    </row>
    <row r="332" spans="1:18" ht="15" hidden="1" thickBot="1" x14ac:dyDescent="0.35">
      <c r="A332" s="37"/>
      <c r="B332" s="38"/>
      <c r="C332" s="63"/>
      <c r="D332" s="63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</row>
    <row r="333" spans="1:18" ht="15" hidden="1" thickBot="1" x14ac:dyDescent="0.35">
      <c r="A333" s="40"/>
      <c r="B333" s="41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</row>
    <row r="334" spans="1:18" ht="15" thickBot="1" x14ac:dyDescent="0.35">
      <c r="A334" s="46"/>
      <c r="B334" s="47" t="s">
        <v>38</v>
      </c>
      <c r="C334" s="46"/>
      <c r="D334" s="66">
        <f t="shared" ref="D334:R334" si="15">D313+D331</f>
        <v>26.4</v>
      </c>
      <c r="E334" s="66">
        <f t="shared" si="15"/>
        <v>29.68</v>
      </c>
      <c r="F334" s="66">
        <f t="shared" si="15"/>
        <v>113.73</v>
      </c>
      <c r="G334" s="66">
        <f t="shared" si="15"/>
        <v>881</v>
      </c>
      <c r="H334" s="66">
        <f t="shared" si="15"/>
        <v>0.45700000000000002</v>
      </c>
      <c r="I334" s="66">
        <f t="shared" si="15"/>
        <v>0.42099999999999999</v>
      </c>
      <c r="J334" s="66">
        <f t="shared" si="15"/>
        <v>27.21</v>
      </c>
      <c r="K334" s="66">
        <f t="shared" si="15"/>
        <v>44.160000000000004</v>
      </c>
      <c r="L334" s="66">
        <f t="shared" si="15"/>
        <v>0.7</v>
      </c>
      <c r="M334" s="66">
        <f t="shared" si="15"/>
        <v>364.90999999999997</v>
      </c>
      <c r="N334" s="66">
        <f t="shared" si="15"/>
        <v>610.55999999999995</v>
      </c>
      <c r="O334" s="66">
        <f t="shared" si="15"/>
        <v>87.47</v>
      </c>
      <c r="P334" s="66">
        <f t="shared" si="15"/>
        <v>9.1499999999999986</v>
      </c>
      <c r="Q334" s="66">
        <f t="shared" si="15"/>
        <v>1.03</v>
      </c>
      <c r="R334" s="66">
        <f t="shared" si="15"/>
        <v>1.7999999999999999E-2</v>
      </c>
    </row>
    <row r="335" spans="1:18" x14ac:dyDescent="0.3">
      <c r="A335" s="167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9"/>
    </row>
    <row r="336" spans="1:18" ht="15" thickBot="1" x14ac:dyDescent="0.35">
      <c r="A336" s="170"/>
      <c r="B336" s="171"/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2"/>
    </row>
    <row r="337" spans="1:18" ht="15" thickBot="1" x14ac:dyDescent="0.35">
      <c r="A337" s="52" t="s">
        <v>76</v>
      </c>
      <c r="B337" s="50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</row>
    <row r="338" spans="1:18" ht="15" thickBot="1" x14ac:dyDescent="0.35">
      <c r="A338" s="52" t="s">
        <v>77</v>
      </c>
      <c r="B338" s="50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</row>
    <row r="339" spans="1:18" ht="15" thickBot="1" x14ac:dyDescent="0.35">
      <c r="A339" s="52" t="s">
        <v>2</v>
      </c>
      <c r="B339" s="50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</row>
    <row r="340" spans="1:18" ht="15" thickBot="1" x14ac:dyDescent="0.35">
      <c r="A340" s="52" t="s">
        <v>41</v>
      </c>
      <c r="B340" s="50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</row>
    <row r="341" spans="1:18" ht="15" thickBot="1" x14ac:dyDescent="0.35">
      <c r="A341" s="51"/>
      <c r="B341" s="50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</row>
    <row r="342" spans="1:18" ht="15" customHeight="1" thickBot="1" x14ac:dyDescent="0.35">
      <c r="A342" s="173" t="s">
        <v>4</v>
      </c>
      <c r="B342" s="7" t="s">
        <v>5</v>
      </c>
      <c r="C342" s="176" t="s">
        <v>6</v>
      </c>
      <c r="D342" s="178" t="s">
        <v>7</v>
      </c>
      <c r="E342" s="179"/>
      <c r="F342" s="180"/>
      <c r="G342" s="184" t="s">
        <v>8</v>
      </c>
      <c r="H342" s="187" t="s">
        <v>9</v>
      </c>
      <c r="I342" s="188"/>
      <c r="J342" s="188"/>
      <c r="K342" s="188"/>
      <c r="L342" s="189"/>
      <c r="M342" s="193" t="s">
        <v>10</v>
      </c>
      <c r="N342" s="194"/>
      <c r="O342" s="194"/>
      <c r="P342" s="194"/>
      <c r="Q342" s="194"/>
      <c r="R342" s="195"/>
    </row>
    <row r="343" spans="1:18" ht="27" thickBot="1" x14ac:dyDescent="0.35">
      <c r="A343" s="174"/>
      <c r="B343" s="7" t="s">
        <v>11</v>
      </c>
      <c r="C343" s="177"/>
      <c r="D343" s="181"/>
      <c r="E343" s="182"/>
      <c r="F343" s="183"/>
      <c r="G343" s="185"/>
      <c r="H343" s="190"/>
      <c r="I343" s="191"/>
      <c r="J343" s="191"/>
      <c r="K343" s="191"/>
      <c r="L343" s="192"/>
      <c r="M343" s="196"/>
      <c r="N343" s="197"/>
      <c r="O343" s="197"/>
      <c r="P343" s="197"/>
      <c r="Q343" s="197"/>
      <c r="R343" s="198"/>
    </row>
    <row r="344" spans="1:18" ht="15" thickBot="1" x14ac:dyDescent="0.35">
      <c r="A344" s="175"/>
      <c r="B344" s="96"/>
      <c r="C344" s="98" t="s">
        <v>12</v>
      </c>
      <c r="D344" s="199" t="s">
        <v>12</v>
      </c>
      <c r="E344" s="200"/>
      <c r="F344" s="201"/>
      <c r="G344" s="186"/>
      <c r="H344" s="202" t="s">
        <v>13</v>
      </c>
      <c r="I344" s="203"/>
      <c r="J344" s="203"/>
      <c r="K344" s="203"/>
      <c r="L344" s="204"/>
      <c r="M344" s="199" t="s">
        <v>13</v>
      </c>
      <c r="N344" s="200"/>
      <c r="O344" s="200"/>
      <c r="P344" s="200"/>
      <c r="Q344" s="200"/>
      <c r="R344" s="201"/>
    </row>
    <row r="345" spans="1:18" ht="27" thickBot="1" x14ac:dyDescent="0.35">
      <c r="A345" s="8"/>
      <c r="B345" s="8"/>
      <c r="C345" s="8"/>
      <c r="D345" s="8" t="s">
        <v>14</v>
      </c>
      <c r="E345" s="8" t="s">
        <v>15</v>
      </c>
      <c r="F345" s="7" t="s">
        <v>16</v>
      </c>
      <c r="G345" s="8" t="s">
        <v>17</v>
      </c>
      <c r="H345" s="7" t="s">
        <v>18</v>
      </c>
      <c r="I345" s="7" t="s">
        <v>19</v>
      </c>
      <c r="J345" s="7" t="s">
        <v>20</v>
      </c>
      <c r="K345" s="7" t="s">
        <v>21</v>
      </c>
      <c r="L345" s="7" t="s">
        <v>22</v>
      </c>
      <c r="M345" s="7" t="s">
        <v>23</v>
      </c>
      <c r="N345" s="8" t="s">
        <v>24</v>
      </c>
      <c r="O345" s="7" t="s">
        <v>25</v>
      </c>
      <c r="P345" s="7" t="s">
        <v>26</v>
      </c>
      <c r="Q345" s="12" t="s">
        <v>27</v>
      </c>
      <c r="R345" s="7" t="s">
        <v>28</v>
      </c>
    </row>
    <row r="346" spans="1:18" ht="24" customHeight="1" thickBot="1" x14ac:dyDescent="0.35">
      <c r="A346" s="60"/>
      <c r="B346" s="121" t="s">
        <v>92</v>
      </c>
      <c r="C346" s="54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</row>
    <row r="347" spans="1:18" ht="15" hidden="1" thickBot="1" x14ac:dyDescent="0.35">
      <c r="A347" s="60"/>
      <c r="B347" s="16"/>
      <c r="C347" s="91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</row>
    <row r="348" spans="1:18" ht="15" hidden="1" thickBot="1" x14ac:dyDescent="0.35">
      <c r="A348" s="60"/>
      <c r="B348" s="16"/>
      <c r="C348" s="54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</row>
    <row r="349" spans="1:18" ht="15" hidden="1" thickBot="1" x14ac:dyDescent="0.35">
      <c r="A349" s="60"/>
      <c r="B349" s="16"/>
      <c r="C349" s="54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</row>
    <row r="350" spans="1:18" ht="15" hidden="1" thickBot="1" x14ac:dyDescent="0.35">
      <c r="A350" s="60"/>
      <c r="B350" s="20"/>
      <c r="C350" s="54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</row>
    <row r="351" spans="1:18" ht="15" hidden="1" thickBot="1" x14ac:dyDescent="0.35">
      <c r="A351" s="60"/>
      <c r="B351" s="20"/>
      <c r="C351" s="54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</row>
    <row r="352" spans="1:18" ht="15" hidden="1" thickBot="1" x14ac:dyDescent="0.35">
      <c r="A352" s="33"/>
      <c r="B352" s="20"/>
      <c r="C352" s="33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</row>
    <row r="353" spans="1:18" ht="15" hidden="1" thickBot="1" x14ac:dyDescent="0.35">
      <c r="A353" s="13"/>
      <c r="B353" s="20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</row>
    <row r="354" spans="1:18" ht="15" hidden="1" thickBot="1" x14ac:dyDescent="0.35">
      <c r="A354" s="24"/>
      <c r="B354" s="25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</row>
    <row r="355" spans="1:18" ht="15" hidden="1" thickBot="1" x14ac:dyDescent="0.35">
      <c r="A355" s="13"/>
      <c r="B355" s="28"/>
      <c r="C355" s="55"/>
      <c r="D355" s="55"/>
      <c r="E355" s="81"/>
      <c r="F355" s="81"/>
      <c r="G355" s="81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</row>
    <row r="356" spans="1:18" ht="15" hidden="1" thickBot="1" x14ac:dyDescent="0.35">
      <c r="A356" s="13"/>
      <c r="B356" s="25" t="s">
        <v>30</v>
      </c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</row>
    <row r="357" spans="1:18" ht="27" thickBot="1" x14ac:dyDescent="0.35">
      <c r="A357" s="60" t="s">
        <v>80</v>
      </c>
      <c r="B357" s="16" t="s">
        <v>91</v>
      </c>
      <c r="C357" s="54">
        <f t="shared" ref="C357:R357" si="16">C249</f>
        <v>60</v>
      </c>
      <c r="D357" s="55">
        <f t="shared" si="16"/>
        <v>0.42</v>
      </c>
      <c r="E357" s="55">
        <f t="shared" si="16"/>
        <v>0.06</v>
      </c>
      <c r="F357" s="55">
        <f t="shared" si="16"/>
        <v>1.1399999999999999</v>
      </c>
      <c r="G357" s="154">
        <f t="shared" si="16"/>
        <v>7.2</v>
      </c>
      <c r="H357" s="55">
        <f t="shared" si="16"/>
        <v>0</v>
      </c>
      <c r="I357" s="55">
        <f t="shared" si="16"/>
        <v>0.03</v>
      </c>
      <c r="J357" s="55">
        <f t="shared" si="16"/>
        <v>2.8</v>
      </c>
      <c r="K357" s="55">
        <f t="shared" si="16"/>
        <v>0</v>
      </c>
      <c r="L357" s="55">
        <f t="shared" si="16"/>
        <v>0</v>
      </c>
      <c r="M357" s="55">
        <f t="shared" si="16"/>
        <v>13.8</v>
      </c>
      <c r="N357" s="55">
        <f t="shared" si="16"/>
        <v>20</v>
      </c>
      <c r="O357" s="55">
        <f t="shared" si="16"/>
        <v>11.5</v>
      </c>
      <c r="P357" s="55">
        <f t="shared" si="16"/>
        <v>0.42</v>
      </c>
      <c r="Q357" s="55">
        <f t="shared" si="16"/>
        <v>0</v>
      </c>
      <c r="R357" s="55">
        <f t="shared" si="16"/>
        <v>0</v>
      </c>
    </row>
    <row r="358" spans="1:18" ht="26.4" x14ac:dyDescent="0.3">
      <c r="A358" s="100" t="s">
        <v>78</v>
      </c>
      <c r="B358" s="101" t="s">
        <v>79</v>
      </c>
      <c r="C358" s="102">
        <v>200</v>
      </c>
      <c r="D358" s="103">
        <v>1.44</v>
      </c>
      <c r="E358" s="103">
        <v>3.94</v>
      </c>
      <c r="F358" s="103">
        <v>8.74</v>
      </c>
      <c r="G358" s="103">
        <v>83</v>
      </c>
      <c r="H358" s="103">
        <v>0.04</v>
      </c>
      <c r="I358" s="103">
        <v>0.04</v>
      </c>
      <c r="J358" s="103">
        <v>8.5399999999999991</v>
      </c>
      <c r="K358" s="103">
        <v>0</v>
      </c>
      <c r="L358" s="103">
        <v>1.92</v>
      </c>
      <c r="M358" s="103">
        <v>39.799999999999997</v>
      </c>
      <c r="N358" s="103">
        <v>43.7</v>
      </c>
      <c r="O358" s="103">
        <v>20.9</v>
      </c>
      <c r="P358" s="103">
        <v>0.98</v>
      </c>
      <c r="Q358" s="103">
        <v>0</v>
      </c>
      <c r="R358" s="103">
        <v>0</v>
      </c>
    </row>
    <row r="359" spans="1:18" x14ac:dyDescent="0.3">
      <c r="A359" s="84">
        <v>262</v>
      </c>
      <c r="B359" s="84" t="s">
        <v>105</v>
      </c>
      <c r="C359" s="85">
        <v>100</v>
      </c>
      <c r="D359" s="57">
        <v>13.08</v>
      </c>
      <c r="E359" s="57">
        <v>9.18</v>
      </c>
      <c r="F359" s="57">
        <v>2.85</v>
      </c>
      <c r="G359" s="57">
        <v>152</v>
      </c>
      <c r="H359" s="57">
        <v>0.32</v>
      </c>
      <c r="I359" s="57">
        <v>2.27</v>
      </c>
      <c r="J359" s="57">
        <v>10.45</v>
      </c>
      <c r="K359" s="57">
        <v>450</v>
      </c>
      <c r="L359" s="57">
        <v>2.39</v>
      </c>
      <c r="M359" s="57">
        <v>31.1</v>
      </c>
      <c r="N359" s="57">
        <v>375.9</v>
      </c>
      <c r="O359" s="57">
        <v>34.6</v>
      </c>
      <c r="P359" s="57">
        <v>7.7</v>
      </c>
      <c r="Q359" s="107">
        <v>0.9</v>
      </c>
      <c r="R359" s="107">
        <v>3.9</v>
      </c>
    </row>
    <row r="360" spans="1:18" ht="39.6" x14ac:dyDescent="0.3">
      <c r="A360" s="84">
        <v>171</v>
      </c>
      <c r="B360" s="84" t="s">
        <v>131</v>
      </c>
      <c r="C360" s="85">
        <v>150</v>
      </c>
      <c r="D360" s="57">
        <v>4.9800000000000004</v>
      </c>
      <c r="E360" s="57">
        <v>7.89</v>
      </c>
      <c r="F360" s="57">
        <v>32.18</v>
      </c>
      <c r="G360" s="57">
        <v>219</v>
      </c>
      <c r="H360" s="57">
        <v>0.1</v>
      </c>
      <c r="I360" s="57">
        <v>0</v>
      </c>
      <c r="J360" s="57">
        <v>0</v>
      </c>
      <c r="K360" s="57">
        <v>37.5</v>
      </c>
      <c r="L360" s="57">
        <v>0</v>
      </c>
      <c r="M360" s="57">
        <v>50</v>
      </c>
      <c r="N360" s="57">
        <v>160</v>
      </c>
      <c r="O360" s="57">
        <v>24.4</v>
      </c>
      <c r="P360" s="57">
        <v>0.9</v>
      </c>
      <c r="Q360" s="108">
        <v>0</v>
      </c>
      <c r="R360" s="108">
        <v>0</v>
      </c>
    </row>
    <row r="361" spans="1:18" ht="27" thickBot="1" x14ac:dyDescent="0.35">
      <c r="A361" s="104" t="s">
        <v>71</v>
      </c>
      <c r="B361" s="95" t="s">
        <v>46</v>
      </c>
      <c r="C361" s="105">
        <v>200</v>
      </c>
      <c r="D361" s="106">
        <v>0.66</v>
      </c>
      <c r="E361" s="106">
        <v>0.09</v>
      </c>
      <c r="F361" s="106">
        <v>32.01</v>
      </c>
      <c r="G361" s="155">
        <v>132.80000000000001</v>
      </c>
      <c r="H361" s="106">
        <v>0.02</v>
      </c>
      <c r="I361" s="106">
        <v>0.02</v>
      </c>
      <c r="J361" s="106">
        <v>0.73</v>
      </c>
      <c r="K361" s="106">
        <v>0</v>
      </c>
      <c r="L361" s="106">
        <v>0</v>
      </c>
      <c r="M361" s="106">
        <v>32.479999999999997</v>
      </c>
      <c r="N361" s="106">
        <v>23.44</v>
      </c>
      <c r="O361" s="106">
        <v>17.46</v>
      </c>
      <c r="P361" s="106">
        <v>0.69</v>
      </c>
      <c r="Q361" s="106">
        <v>7.0000000000000007E-2</v>
      </c>
      <c r="R361" s="106">
        <v>0</v>
      </c>
    </row>
    <row r="362" spans="1:18" ht="15" thickBot="1" x14ac:dyDescent="0.35">
      <c r="A362" s="60" t="s">
        <v>48</v>
      </c>
      <c r="B362" s="16" t="s">
        <v>29</v>
      </c>
      <c r="C362" s="54">
        <v>40</v>
      </c>
      <c r="D362" s="55">
        <v>2.7</v>
      </c>
      <c r="E362" s="55">
        <v>0.34</v>
      </c>
      <c r="F362" s="55">
        <v>20.059999999999999</v>
      </c>
      <c r="G362" s="55">
        <v>94.1</v>
      </c>
      <c r="H362" s="55">
        <v>0.04</v>
      </c>
      <c r="I362" s="55">
        <v>0.01</v>
      </c>
      <c r="J362" s="55">
        <v>0</v>
      </c>
      <c r="K362" s="55">
        <v>0</v>
      </c>
      <c r="L362" s="55">
        <v>0.44</v>
      </c>
      <c r="M362" s="55">
        <v>8</v>
      </c>
      <c r="N362" s="55">
        <v>26</v>
      </c>
      <c r="O362" s="55">
        <v>5.6</v>
      </c>
      <c r="P362" s="55">
        <v>0.44</v>
      </c>
      <c r="Q362" s="55">
        <v>0</v>
      </c>
      <c r="R362" s="55">
        <v>0</v>
      </c>
    </row>
    <row r="363" spans="1:18" ht="15" thickBot="1" x14ac:dyDescent="0.35">
      <c r="A363" s="60" t="s">
        <v>48</v>
      </c>
      <c r="B363" s="16" t="s">
        <v>35</v>
      </c>
      <c r="C363" s="54">
        <v>20</v>
      </c>
      <c r="D363" s="55">
        <v>1.1200000000000001</v>
      </c>
      <c r="E363" s="55">
        <v>0.22</v>
      </c>
      <c r="F363" s="55">
        <v>9.8800000000000008</v>
      </c>
      <c r="G363" s="55">
        <v>46.01</v>
      </c>
      <c r="H363" s="55">
        <v>0.1</v>
      </c>
      <c r="I363" s="55">
        <v>7.0000000000000007E-2</v>
      </c>
      <c r="J363" s="55">
        <v>0.14000000000000001</v>
      </c>
      <c r="K363" s="55">
        <v>0</v>
      </c>
      <c r="L363" s="55">
        <v>0.1</v>
      </c>
      <c r="M363" s="55">
        <v>4.5999999999999996</v>
      </c>
      <c r="N363" s="55">
        <v>21.2</v>
      </c>
      <c r="O363" s="55">
        <v>5</v>
      </c>
      <c r="P363" s="55">
        <v>0.62</v>
      </c>
      <c r="Q363" s="55">
        <v>0.23</v>
      </c>
      <c r="R363" s="55">
        <v>0</v>
      </c>
    </row>
    <row r="364" spans="1:18" ht="40.200000000000003" thickBot="1" x14ac:dyDescent="0.35">
      <c r="A364" s="122" t="s">
        <v>48</v>
      </c>
      <c r="B364" s="143" t="s">
        <v>66</v>
      </c>
      <c r="C364" s="58">
        <v>200</v>
      </c>
      <c r="D364" s="14">
        <v>5.6</v>
      </c>
      <c r="E364" s="14">
        <v>5</v>
      </c>
      <c r="F364" s="14">
        <v>21.6</v>
      </c>
      <c r="G364" s="14">
        <v>154</v>
      </c>
      <c r="H364" s="14">
        <v>0</v>
      </c>
      <c r="I364" s="14">
        <v>0.25</v>
      </c>
      <c r="J364" s="14">
        <v>0.9</v>
      </c>
      <c r="K364" s="14">
        <v>57.5</v>
      </c>
      <c r="L364" s="14">
        <v>0.12</v>
      </c>
      <c r="M364" s="13">
        <v>125</v>
      </c>
      <c r="N364" s="13">
        <v>136.25</v>
      </c>
      <c r="O364" s="13">
        <v>12.5</v>
      </c>
      <c r="P364" s="13">
        <v>0</v>
      </c>
      <c r="Q364" s="14">
        <v>0.5</v>
      </c>
      <c r="R364" s="13">
        <v>0</v>
      </c>
    </row>
    <row r="365" spans="1:18" ht="13.5" customHeight="1" thickBot="1" x14ac:dyDescent="0.35">
      <c r="A365" s="13"/>
      <c r="B365" s="34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</row>
    <row r="366" spans="1:18" ht="15" hidden="1" thickBot="1" x14ac:dyDescent="0.35">
      <c r="A366" s="13"/>
      <c r="B366" s="34"/>
      <c r="C366" s="13"/>
      <c r="D366" s="14"/>
      <c r="E366" s="14"/>
      <c r="F366" s="14"/>
      <c r="G366" s="14"/>
      <c r="H366" s="14"/>
      <c r="I366" s="14"/>
      <c r="J366" s="14"/>
      <c r="K366" s="14"/>
      <c r="L366" s="14"/>
      <c r="M366" s="13"/>
      <c r="N366" s="13"/>
      <c r="O366" s="13"/>
      <c r="P366" s="13"/>
      <c r="Q366" s="14"/>
      <c r="R366" s="13"/>
    </row>
    <row r="367" spans="1:18" ht="15" hidden="1" thickBot="1" x14ac:dyDescent="0.35">
      <c r="A367" s="13"/>
      <c r="B367" s="34"/>
      <c r="C367" s="13"/>
      <c r="D367" s="14"/>
      <c r="E367" s="14"/>
      <c r="F367" s="14"/>
      <c r="G367" s="14"/>
      <c r="H367" s="14"/>
      <c r="I367" s="14"/>
      <c r="J367" s="14"/>
      <c r="K367" s="14"/>
      <c r="L367" s="14"/>
      <c r="M367" s="13"/>
      <c r="N367" s="13"/>
      <c r="O367" s="13"/>
      <c r="P367" s="13"/>
      <c r="Q367" s="14"/>
      <c r="R367" s="13"/>
    </row>
    <row r="368" spans="1:18" ht="14.25" customHeight="1" thickBot="1" x14ac:dyDescent="0.35">
      <c r="A368" s="24"/>
      <c r="B368" s="8" t="s">
        <v>37</v>
      </c>
      <c r="C368" s="24">
        <f>SUM(C357:C367)</f>
        <v>970</v>
      </c>
      <c r="D368" s="24">
        <f t="shared" ref="D368:R368" si="17">SUM(D357:D367)</f>
        <v>30</v>
      </c>
      <c r="E368" s="24">
        <f t="shared" si="17"/>
        <v>26.72</v>
      </c>
      <c r="F368" s="24">
        <f t="shared" si="17"/>
        <v>128.45999999999998</v>
      </c>
      <c r="G368" s="24">
        <f t="shared" si="17"/>
        <v>888.11</v>
      </c>
      <c r="H368" s="24">
        <f t="shared" si="17"/>
        <v>0.62</v>
      </c>
      <c r="I368" s="24">
        <f t="shared" si="17"/>
        <v>2.6899999999999995</v>
      </c>
      <c r="J368" s="24">
        <f t="shared" si="17"/>
        <v>23.56</v>
      </c>
      <c r="K368" s="24">
        <f t="shared" si="17"/>
        <v>545</v>
      </c>
      <c r="L368" s="24">
        <f t="shared" si="17"/>
        <v>4.9700000000000006</v>
      </c>
      <c r="M368" s="24">
        <f t="shared" si="17"/>
        <v>304.77999999999997</v>
      </c>
      <c r="N368" s="24">
        <f t="shared" si="17"/>
        <v>806.49</v>
      </c>
      <c r="O368" s="24">
        <f t="shared" si="17"/>
        <v>131.96</v>
      </c>
      <c r="P368" s="24">
        <f t="shared" si="17"/>
        <v>11.749999999999998</v>
      </c>
      <c r="Q368" s="24">
        <f t="shared" si="17"/>
        <v>1.7</v>
      </c>
      <c r="R368" s="24">
        <f t="shared" si="17"/>
        <v>3.9</v>
      </c>
    </row>
    <row r="369" spans="1:18" ht="15" hidden="1" thickBot="1" x14ac:dyDescent="0.35">
      <c r="A369" s="37"/>
      <c r="B369" s="38"/>
      <c r="C369" s="63"/>
      <c r="D369" s="63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</row>
    <row r="370" spans="1:18" ht="15" hidden="1" thickBot="1" x14ac:dyDescent="0.35">
      <c r="A370" s="40"/>
      <c r="B370" s="41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</row>
    <row r="371" spans="1:18" ht="15" hidden="1" thickBot="1" x14ac:dyDescent="0.35">
      <c r="A371" s="123"/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</row>
    <row r="372" spans="1:18" ht="15" hidden="1" thickBot="1" x14ac:dyDescent="0.35">
      <c r="A372" s="123"/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</row>
    <row r="373" spans="1:18" ht="15" hidden="1" thickBot="1" x14ac:dyDescent="0.35">
      <c r="A373" s="123"/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</row>
    <row r="374" spans="1:18" ht="15" hidden="1" thickBot="1" x14ac:dyDescent="0.35">
      <c r="A374" s="123"/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</row>
    <row r="375" spans="1:18" ht="15" hidden="1" thickBot="1" x14ac:dyDescent="0.35">
      <c r="A375" s="123"/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</row>
    <row r="376" spans="1:18" ht="15" hidden="1" thickBot="1" x14ac:dyDescent="0.35">
      <c r="A376" s="123"/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</row>
    <row r="377" spans="1:18" ht="15" hidden="1" thickBot="1" x14ac:dyDescent="0.35">
      <c r="A377" s="123"/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</row>
    <row r="378" spans="1:18" ht="15" hidden="1" thickBot="1" x14ac:dyDescent="0.35">
      <c r="A378" s="123"/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</row>
    <row r="379" spans="1:18" ht="15" hidden="1" thickBot="1" x14ac:dyDescent="0.35">
      <c r="A379" s="13"/>
      <c r="B379" s="28"/>
      <c r="C379" s="43"/>
      <c r="D379" s="43"/>
      <c r="E379" s="44"/>
      <c r="F379" s="44"/>
      <c r="G379" s="44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</row>
    <row r="380" spans="1:18" ht="15" thickBot="1" x14ac:dyDescent="0.35">
      <c r="A380" s="46"/>
      <c r="B380" s="47" t="s">
        <v>38</v>
      </c>
      <c r="C380" s="46"/>
      <c r="D380" s="66">
        <f>D354+D368</f>
        <v>30</v>
      </c>
      <c r="E380" s="66">
        <f t="shared" ref="E380:R380" si="18">E354+E368</f>
        <v>26.72</v>
      </c>
      <c r="F380" s="66">
        <f t="shared" si="18"/>
        <v>128.45999999999998</v>
      </c>
      <c r="G380" s="66">
        <f t="shared" si="18"/>
        <v>888.11</v>
      </c>
      <c r="H380" s="66">
        <f t="shared" si="18"/>
        <v>0.62</v>
      </c>
      <c r="I380" s="66">
        <f t="shared" si="18"/>
        <v>2.6899999999999995</v>
      </c>
      <c r="J380" s="66">
        <f t="shared" si="18"/>
        <v>23.56</v>
      </c>
      <c r="K380" s="66">
        <f t="shared" si="18"/>
        <v>545</v>
      </c>
      <c r="L380" s="66">
        <f t="shared" si="18"/>
        <v>4.9700000000000006</v>
      </c>
      <c r="M380" s="66">
        <f t="shared" si="18"/>
        <v>304.77999999999997</v>
      </c>
      <c r="N380" s="66">
        <f t="shared" si="18"/>
        <v>806.49</v>
      </c>
      <c r="O380" s="66">
        <f t="shared" si="18"/>
        <v>131.96</v>
      </c>
      <c r="P380" s="66">
        <f t="shared" si="18"/>
        <v>11.749999999999998</v>
      </c>
      <c r="Q380" s="66">
        <f t="shared" si="18"/>
        <v>1.7</v>
      </c>
      <c r="R380" s="66">
        <f t="shared" si="18"/>
        <v>3.9</v>
      </c>
    </row>
    <row r="384" spans="1:18" ht="15.6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8" x14ac:dyDescent="0.3">
      <c r="A385" s="158"/>
      <c r="B385" s="158"/>
      <c r="C385" s="158"/>
      <c r="D385" s="158"/>
      <c r="E385" s="158"/>
      <c r="F385" s="158"/>
      <c r="G385" s="109"/>
      <c r="H385" s="109"/>
      <c r="I385" s="109"/>
      <c r="J385" s="109"/>
      <c r="K385" s="162"/>
      <c r="L385" s="162"/>
      <c r="M385" s="162"/>
      <c r="N385" s="162"/>
      <c r="O385" s="162"/>
      <c r="P385" s="162"/>
      <c r="Q385" s="158"/>
      <c r="R385" s="158"/>
    </row>
    <row r="386" spans="1:18" ht="18" x14ac:dyDescent="0.35">
      <c r="A386" s="110"/>
      <c r="B386" s="111"/>
      <c r="C386" s="110"/>
      <c r="D386" s="110"/>
      <c r="E386" s="110"/>
      <c r="F386" s="110"/>
      <c r="G386" s="110"/>
      <c r="H386" s="1"/>
      <c r="I386" s="1"/>
      <c r="J386" s="1"/>
      <c r="K386" s="112"/>
      <c r="L386" s="113"/>
      <c r="M386" s="112"/>
      <c r="N386" s="112"/>
      <c r="O386" s="112"/>
      <c r="P386" s="112"/>
      <c r="Q386" s="1"/>
      <c r="R386" s="2"/>
    </row>
    <row r="387" spans="1:18" ht="18" x14ac:dyDescent="0.35">
      <c r="A387" s="163"/>
      <c r="B387" s="164"/>
      <c r="C387" s="164"/>
      <c r="D387" s="114"/>
      <c r="E387" s="114"/>
      <c r="F387" s="114"/>
      <c r="G387" s="114"/>
      <c r="H387" s="1"/>
      <c r="I387" s="1"/>
      <c r="J387" s="1"/>
      <c r="K387" s="165"/>
      <c r="L387" s="165"/>
      <c r="M387" s="165"/>
      <c r="N387" s="166"/>
      <c r="O387" s="166"/>
      <c r="P387" s="115"/>
      <c r="Q387" s="163"/>
      <c r="R387" s="164"/>
    </row>
    <row r="388" spans="1:18" ht="18" x14ac:dyDescent="0.35">
      <c r="A388" s="116"/>
      <c r="B388" s="111"/>
      <c r="C388" s="110"/>
      <c r="D388" s="110"/>
      <c r="E388" s="110"/>
      <c r="F388" s="110"/>
      <c r="G388" s="110"/>
      <c r="H388" s="1"/>
      <c r="I388" s="1"/>
      <c r="J388" s="1"/>
      <c r="K388" s="117"/>
      <c r="L388" s="118"/>
      <c r="M388" s="112"/>
      <c r="N388" s="112"/>
      <c r="O388" s="112"/>
      <c r="P388" s="112"/>
      <c r="Q388" s="116"/>
      <c r="R388" s="111"/>
    </row>
    <row r="389" spans="1:18" ht="18" x14ac:dyDescent="0.35">
      <c r="A389" s="116"/>
      <c r="B389" s="111"/>
      <c r="C389" s="110"/>
      <c r="D389" s="110"/>
      <c r="E389" s="110"/>
      <c r="F389" s="110"/>
      <c r="G389" s="110"/>
      <c r="H389" s="1"/>
      <c r="I389" s="1"/>
      <c r="J389" s="1"/>
      <c r="K389" s="117"/>
      <c r="L389" s="118"/>
      <c r="M389" s="112"/>
      <c r="N389" s="160"/>
      <c r="O389" s="161"/>
      <c r="P389" s="112"/>
      <c r="Q389" s="116"/>
      <c r="R389" s="111"/>
    </row>
    <row r="390" spans="1:18" ht="18" x14ac:dyDescent="0.35">
      <c r="A390" s="116"/>
      <c r="B390" s="111"/>
      <c r="C390" s="110"/>
      <c r="D390" s="110"/>
      <c r="E390" s="110"/>
      <c r="F390" s="110"/>
      <c r="G390" s="110"/>
      <c r="H390" s="1"/>
      <c r="I390" s="1"/>
      <c r="J390" s="1"/>
      <c r="K390" s="117"/>
      <c r="L390" s="118"/>
      <c r="M390" s="112"/>
      <c r="N390" s="112"/>
      <c r="O390" s="112"/>
      <c r="P390" s="112"/>
      <c r="Q390" s="116"/>
      <c r="R390" s="111"/>
    </row>
    <row r="391" spans="1:18" ht="18" x14ac:dyDescent="0.35">
      <c r="A391" s="110"/>
      <c r="B391" s="119"/>
      <c r="C391" s="110"/>
      <c r="D391" s="110"/>
      <c r="E391" s="110"/>
      <c r="F391" s="110"/>
      <c r="G391" s="110"/>
      <c r="H391" s="1"/>
      <c r="I391" s="1"/>
      <c r="J391" s="1"/>
      <c r="K391" s="112"/>
      <c r="L391" s="112"/>
      <c r="M391" s="112"/>
      <c r="N391" s="120"/>
      <c r="O391" s="112"/>
      <c r="P391" s="112"/>
      <c r="Q391" s="1"/>
      <c r="R391" s="1"/>
    </row>
    <row r="392" spans="1:18" ht="15.6" x14ac:dyDescent="0.3">
      <c r="A392" s="157"/>
      <c r="B392" s="157"/>
      <c r="C392" s="157"/>
      <c r="D392" s="157"/>
      <c r="E392" s="157"/>
      <c r="F392" s="157"/>
      <c r="G392" s="1"/>
      <c r="H392" s="1"/>
      <c r="I392" s="1"/>
      <c r="J392" s="1"/>
      <c r="K392" s="1"/>
      <c r="L392" s="157"/>
      <c r="M392" s="157"/>
      <c r="N392" s="157"/>
      <c r="O392" s="157"/>
      <c r="P392" s="157"/>
      <c r="Q392" s="157"/>
      <c r="R392" s="1"/>
    </row>
    <row r="393" spans="1:18" ht="15.6" x14ac:dyDescent="0.3">
      <c r="A393" s="156"/>
      <c r="B393" s="156"/>
      <c r="C393" s="156"/>
      <c r="D393" s="156"/>
      <c r="E393" s="156"/>
      <c r="F393" s="156"/>
      <c r="G393" s="1"/>
      <c r="H393" s="1"/>
      <c r="I393" s="1"/>
      <c r="J393" s="1"/>
      <c r="K393" s="1"/>
      <c r="L393" s="156"/>
      <c r="M393" s="156"/>
      <c r="N393" s="156"/>
      <c r="O393" s="156"/>
      <c r="P393" s="156"/>
      <c r="Q393" s="156"/>
      <c r="R393" s="1"/>
    </row>
    <row r="394" spans="1:18" ht="15.6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6" x14ac:dyDescent="0.3">
      <c r="A395" s="157"/>
      <c r="B395" s="157"/>
      <c r="C395" s="157"/>
      <c r="D395" s="157"/>
      <c r="E395" s="157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6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6" x14ac:dyDescent="0.3">
      <c r="A397" s="158"/>
      <c r="B397" s="158"/>
      <c r="C397" s="158"/>
      <c r="D397" s="158"/>
      <c r="E397" s="158"/>
      <c r="F397" s="158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8" x14ac:dyDescent="0.3">
      <c r="A398" s="159"/>
      <c r="B398" s="159"/>
      <c r="C398" s="159"/>
      <c r="D398" s="159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</row>
    <row r="399" spans="1:18" ht="18" x14ac:dyDescent="0.3">
      <c r="A399" s="159"/>
      <c r="B399" s="159"/>
      <c r="C399" s="159"/>
      <c r="D399" s="159"/>
      <c r="E399" s="159"/>
      <c r="F399" s="159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</row>
    <row r="400" spans="1:18" ht="18" x14ac:dyDescent="0.3">
      <c r="A400" s="159"/>
      <c r="B400" s="159"/>
      <c r="C400" s="159"/>
      <c r="D400" s="159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</row>
    <row r="401" spans="1:18" ht="15.6" x14ac:dyDescent="0.3">
      <c r="A401" s="156"/>
      <c r="B401" s="156"/>
      <c r="C401" s="156"/>
      <c r="D401" s="156"/>
      <c r="E401" s="156"/>
      <c r="F401" s="156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6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6" x14ac:dyDescent="0.3">
      <c r="A403" s="116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6" x14ac:dyDescent="0.3">
      <c r="A404" s="116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6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6" x14ac:dyDescent="0.3">
      <c r="A406" s="157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</row>
    <row r="407" spans="1:18" ht="15.6" x14ac:dyDescent="0.3">
      <c r="A407" s="157"/>
      <c r="B407" s="157"/>
      <c r="C407" s="157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</row>
    <row r="408" spans="1:18" ht="15.6" x14ac:dyDescent="0.3">
      <c r="A408" s="157"/>
      <c r="B408" s="157"/>
      <c r="C408" s="157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</row>
  </sheetData>
  <mergeCells count="119">
    <mergeCell ref="M7:R8"/>
    <mergeCell ref="D9:F9"/>
    <mergeCell ref="H9:L9"/>
    <mergeCell ref="M9:R9"/>
    <mergeCell ref="A7:A9"/>
    <mergeCell ref="C7:C8"/>
    <mergeCell ref="D7:F8"/>
    <mergeCell ref="G7:G9"/>
    <mergeCell ref="H7:L8"/>
    <mergeCell ref="A43:R43"/>
    <mergeCell ref="A49:A51"/>
    <mergeCell ref="C49:C50"/>
    <mergeCell ref="D49:F50"/>
    <mergeCell ref="G49:G51"/>
    <mergeCell ref="H49:L50"/>
    <mergeCell ref="M49:R50"/>
    <mergeCell ref="D51:F51"/>
    <mergeCell ref="H51:L51"/>
    <mergeCell ref="M51:R51"/>
    <mergeCell ref="A81:R81"/>
    <mergeCell ref="A87:A89"/>
    <mergeCell ref="C87:C88"/>
    <mergeCell ref="D87:F88"/>
    <mergeCell ref="G87:G89"/>
    <mergeCell ref="H87:L88"/>
    <mergeCell ref="M87:R88"/>
    <mergeCell ref="D89:F89"/>
    <mergeCell ref="H89:L89"/>
    <mergeCell ref="M89:R89"/>
    <mergeCell ref="A120:R121"/>
    <mergeCell ref="A127:A129"/>
    <mergeCell ref="C127:C128"/>
    <mergeCell ref="D127:F128"/>
    <mergeCell ref="G127:G129"/>
    <mergeCell ref="H127:L128"/>
    <mergeCell ref="M127:R128"/>
    <mergeCell ref="D129:F129"/>
    <mergeCell ref="H129:L129"/>
    <mergeCell ref="M129:R129"/>
    <mergeCell ref="A157:R158"/>
    <mergeCell ref="A164:A166"/>
    <mergeCell ref="C164:C165"/>
    <mergeCell ref="D164:F165"/>
    <mergeCell ref="G164:G166"/>
    <mergeCell ref="H164:L165"/>
    <mergeCell ref="M164:R165"/>
    <mergeCell ref="D166:F166"/>
    <mergeCell ref="H166:L166"/>
    <mergeCell ref="M166:R166"/>
    <mergeCell ref="A193:R193"/>
    <mergeCell ref="A199:A201"/>
    <mergeCell ref="C199:C200"/>
    <mergeCell ref="D199:F200"/>
    <mergeCell ref="G199:G201"/>
    <mergeCell ref="H199:L200"/>
    <mergeCell ref="M199:R200"/>
    <mergeCell ref="D201:F201"/>
    <mergeCell ref="H201:L201"/>
    <mergeCell ref="M201:R201"/>
    <mergeCell ref="A227:R228"/>
    <mergeCell ref="A234:A236"/>
    <mergeCell ref="C234:C235"/>
    <mergeCell ref="D234:F235"/>
    <mergeCell ref="G234:G236"/>
    <mergeCell ref="H234:L235"/>
    <mergeCell ref="M234:R235"/>
    <mergeCell ref="D236:F236"/>
    <mergeCell ref="H236:L236"/>
    <mergeCell ref="M236:R236"/>
    <mergeCell ref="A262:R262"/>
    <mergeCell ref="A268:A270"/>
    <mergeCell ref="C268:C269"/>
    <mergeCell ref="D268:F269"/>
    <mergeCell ref="G268:G270"/>
    <mergeCell ref="H268:L269"/>
    <mergeCell ref="M268:R269"/>
    <mergeCell ref="D270:F270"/>
    <mergeCell ref="H270:L270"/>
    <mergeCell ref="M270:R270"/>
    <mergeCell ref="A296:R296"/>
    <mergeCell ref="A302:A304"/>
    <mergeCell ref="C302:C303"/>
    <mergeCell ref="D302:F303"/>
    <mergeCell ref="G302:G304"/>
    <mergeCell ref="H302:L303"/>
    <mergeCell ref="M302:R303"/>
    <mergeCell ref="D304:F304"/>
    <mergeCell ref="H304:L304"/>
    <mergeCell ref="M304:R304"/>
    <mergeCell ref="A335:R336"/>
    <mergeCell ref="A342:A344"/>
    <mergeCell ref="C342:C343"/>
    <mergeCell ref="D342:F343"/>
    <mergeCell ref="G342:G344"/>
    <mergeCell ref="H342:L343"/>
    <mergeCell ref="M342:R343"/>
    <mergeCell ref="D344:F344"/>
    <mergeCell ref="H344:L344"/>
    <mergeCell ref="M344:R344"/>
    <mergeCell ref="N389:O389"/>
    <mergeCell ref="A392:F392"/>
    <mergeCell ref="L392:Q392"/>
    <mergeCell ref="A393:F393"/>
    <mergeCell ref="L393:Q393"/>
    <mergeCell ref="A385:F385"/>
    <mergeCell ref="K385:P385"/>
    <mergeCell ref="Q385:R385"/>
    <mergeCell ref="A387:C387"/>
    <mergeCell ref="K387:O387"/>
    <mergeCell ref="Q387:R387"/>
    <mergeCell ref="A401:F401"/>
    <mergeCell ref="A406:R406"/>
    <mergeCell ref="A407:R407"/>
    <mergeCell ref="A408:R408"/>
    <mergeCell ref="A395:E395"/>
    <mergeCell ref="A397:F397"/>
    <mergeCell ref="A398:R398"/>
    <mergeCell ref="A399:R399"/>
    <mergeCell ref="A400:R400"/>
  </mergeCells>
  <pageMargins left="0.25" right="0.25" top="0.75" bottom="0.75" header="0.3" footer="0.3"/>
  <pageSetup paperSize="9" scale="83" fitToHeight="0" orientation="landscape" r:id="rId1"/>
  <rowBreaks count="4" manualBreakCount="4">
    <brk id="48" max="16383" man="1"/>
    <brk id="288" max="17" man="1"/>
    <brk id="322" max="17" man="1"/>
    <brk id="3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tehot</dc:creator>
  <cp:lastModifiedBy>tehot</cp:lastModifiedBy>
  <cp:lastPrinted>2022-10-04T10:15:56Z</cp:lastPrinted>
  <dcterms:created xsi:type="dcterms:W3CDTF">2015-06-05T18:19:34Z</dcterms:created>
  <dcterms:modified xsi:type="dcterms:W3CDTF">2022-10-11T12:50:49Z</dcterms:modified>
</cp:coreProperties>
</file>